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045" windowHeight="7530" tabRatio="757" activeTab="3"/>
  </bookViews>
  <sheets>
    <sheet name="เรียงคะแนนรวม" sheetId="1" r:id="rId1"/>
    <sheet name="ภาษาไทย" sheetId="25" r:id="rId2"/>
    <sheet name="สังคม" sheetId="26" r:id="rId3"/>
    <sheet name="อังกฤษ" sheetId="27" r:id="rId4"/>
    <sheet name="คณิตศาสตร์" sheetId="28" r:id="rId5"/>
    <sheet name="วิทยาศาสตร์" sheetId="29" r:id="rId6"/>
    <sheet name="เรียงค่าพัฒนา" sheetId="23" r:id="rId7"/>
    <sheet name="เรียงตามเครือข่าย" sheetId="24" r:id="rId8"/>
    <sheet name="เล็ก" sheetId="3" r:id="rId9"/>
    <sheet name="กลาง" sheetId="4" r:id="rId10"/>
    <sheet name="ใหญ่" sheetId="5" r:id="rId11"/>
    <sheet name="สันหลังมังกร" sheetId="6" r:id="rId12"/>
    <sheet name="เมืองสตูล" sheetId="7" r:id="rId13"/>
    <sheet name="พญาบังสา" sheetId="8" r:id="rId14"/>
    <sheet name="ชัยพัฒน์" sheetId="9" r:id="rId15"/>
    <sheet name="ควนโดน" sheetId="10" r:id="rId16"/>
    <sheet name="ดอกกาหลง" sheetId="11" r:id="rId17"/>
    <sheet name="ทุ่งนุ้ยสัมพันธ์" sheetId="12" r:id="rId18"/>
    <sheet name="บาราเกต" sheetId="13" r:id="rId19"/>
    <sheet name="ไผ่สีทอง" sheetId="14" r:id="rId20"/>
    <sheet name="ทุ่งหว้าอันดามัน" sheetId="15" r:id="rId21"/>
    <sheet name="สุไหงอุเป" sheetId="16" r:id="rId22"/>
    <sheet name="มะนัง" sheetId="17" r:id="rId23"/>
    <sheet name="ภูผาวารี" sheetId="18" r:id="rId24"/>
    <sheet name="ปากน้ำแหลมสน" sheetId="19" r:id="rId25"/>
    <sheet name="เสมากำแพง" sheetId="20" r:id="rId26"/>
    <sheet name="ละงูบุรี" sheetId="21" r:id="rId27"/>
  </sheets>
  <definedNames>
    <definedName name="_xlnm._FilterDatabase" localSheetId="0" hidden="1">เรียงคะแนนรวม!$A$1:$Y$167</definedName>
    <definedName name="_xlnm.Print_Titles" localSheetId="0">เรียงคะแนนรวม!$A:$E,เรียงคะแนนรวม!$1:$2</definedName>
  </definedNames>
  <calcPr calcId="152511"/>
</workbook>
</file>

<file path=xl/calcChain.xml><?xml version="1.0" encoding="utf-8"?>
<calcChain xmlns="http://schemas.openxmlformats.org/spreadsheetml/2006/main">
  <c r="H4" i="29" l="1"/>
  <c r="H5" i="29"/>
  <c r="H6" i="29"/>
  <c r="H4" i="28"/>
  <c r="H5" i="28"/>
  <c r="H6" i="28"/>
  <c r="H165" i="29"/>
  <c r="H157" i="29"/>
  <c r="H162" i="29"/>
  <c r="H164" i="29"/>
  <c r="H114" i="29"/>
  <c r="H152" i="29"/>
  <c r="H161" i="29"/>
  <c r="H147" i="29"/>
  <c r="H141" i="29"/>
  <c r="H146" i="29"/>
  <c r="H156" i="29"/>
  <c r="H159" i="29"/>
  <c r="H158" i="29"/>
  <c r="H138" i="29"/>
  <c r="H155" i="29"/>
  <c r="H79" i="29"/>
  <c r="H121" i="29"/>
  <c r="H153" i="29"/>
  <c r="H131" i="29"/>
  <c r="H148" i="29"/>
  <c r="H151" i="29"/>
  <c r="H128" i="29"/>
  <c r="H144" i="29"/>
  <c r="H163" i="29"/>
  <c r="H154" i="29"/>
  <c r="H120" i="29"/>
  <c r="H143" i="29"/>
  <c r="H111" i="29"/>
  <c r="H136" i="29"/>
  <c r="H139" i="29"/>
  <c r="H74" i="29"/>
  <c r="H134" i="29"/>
  <c r="H82" i="29"/>
  <c r="H105" i="29"/>
  <c r="H57" i="29"/>
  <c r="H149" i="29"/>
  <c r="H59" i="29"/>
  <c r="H118" i="29"/>
  <c r="H117" i="29"/>
  <c r="H116" i="29"/>
  <c r="H137" i="29"/>
  <c r="H124" i="29"/>
  <c r="H129" i="29"/>
  <c r="H55" i="29"/>
  <c r="H142" i="29"/>
  <c r="H110" i="29"/>
  <c r="H133" i="29"/>
  <c r="H135" i="29"/>
  <c r="H100" i="29"/>
  <c r="H94" i="29"/>
  <c r="H99" i="29"/>
  <c r="H122" i="29"/>
  <c r="H101" i="29"/>
  <c r="H132" i="29"/>
  <c r="H89" i="29"/>
  <c r="H102" i="29"/>
  <c r="H76" i="29"/>
  <c r="H107" i="29"/>
  <c r="H98" i="29"/>
  <c r="H109" i="29"/>
  <c r="H127" i="29"/>
  <c r="H93" i="29"/>
  <c r="H112" i="29"/>
  <c r="H85" i="29"/>
  <c r="H115" i="29"/>
  <c r="H119" i="29"/>
  <c r="H90" i="29"/>
  <c r="H83" i="29"/>
  <c r="H104" i="29"/>
  <c r="H37" i="29"/>
  <c r="H145" i="29"/>
  <c r="H126" i="29"/>
  <c r="H33" i="29"/>
  <c r="H125" i="29"/>
  <c r="H113" i="29"/>
  <c r="H78" i="29"/>
  <c r="H77" i="29"/>
  <c r="H20" i="29"/>
  <c r="H67" i="29"/>
  <c r="H130" i="29"/>
  <c r="H73" i="29"/>
  <c r="H54" i="29"/>
  <c r="H150" i="29"/>
  <c r="H92" i="29"/>
  <c r="H97" i="29"/>
  <c r="H75" i="29"/>
  <c r="H70" i="29"/>
  <c r="H103" i="29"/>
  <c r="H88" i="29"/>
  <c r="H86" i="29"/>
  <c r="H69" i="29"/>
  <c r="H31" i="29"/>
  <c r="H42" i="29"/>
  <c r="H106" i="29"/>
  <c r="H71" i="29"/>
  <c r="H140" i="29"/>
  <c r="H52" i="29"/>
  <c r="H49" i="29"/>
  <c r="H48" i="29"/>
  <c r="H26" i="29"/>
  <c r="H84" i="29"/>
  <c r="H61" i="29"/>
  <c r="H24" i="29"/>
  <c r="H81" i="29"/>
  <c r="H43" i="29"/>
  <c r="H63" i="29"/>
  <c r="H45" i="29"/>
  <c r="H25" i="29"/>
  <c r="H80" i="29"/>
  <c r="H39" i="29"/>
  <c r="H123" i="29"/>
  <c r="H62" i="29"/>
  <c r="H58" i="29"/>
  <c r="H60" i="29"/>
  <c r="H41" i="29"/>
  <c r="H53" i="29"/>
  <c r="H35" i="29"/>
  <c r="H95" i="29"/>
  <c r="H68" i="29"/>
  <c r="H160" i="29"/>
  <c r="H47" i="29"/>
  <c r="H51" i="29"/>
  <c r="H65" i="29"/>
  <c r="H40" i="29"/>
  <c r="H96" i="29"/>
  <c r="H38" i="29"/>
  <c r="H56" i="29"/>
  <c r="H108" i="29"/>
  <c r="H29" i="29"/>
  <c r="H28" i="29"/>
  <c r="H66" i="29"/>
  <c r="H30" i="29"/>
  <c r="H44" i="29"/>
  <c r="H46" i="29"/>
  <c r="H64" i="29"/>
  <c r="H21" i="29"/>
  <c r="H50" i="29"/>
  <c r="H36" i="29"/>
  <c r="H34" i="29"/>
  <c r="H23" i="29"/>
  <c r="H27" i="29"/>
  <c r="H11" i="29"/>
  <c r="H10" i="29"/>
  <c r="H13" i="29"/>
  <c r="H16" i="29"/>
  <c r="H12" i="29"/>
  <c r="H14" i="29"/>
  <c r="H15" i="29"/>
  <c r="H72" i="29"/>
  <c r="H19" i="29"/>
  <c r="H9" i="29"/>
  <c r="H32" i="29"/>
  <c r="H18" i="29"/>
  <c r="H17" i="29"/>
  <c r="H7" i="29"/>
  <c r="H8" i="29"/>
  <c r="H22" i="29"/>
  <c r="H23" i="28"/>
  <c r="H166" i="28"/>
  <c r="H162" i="28"/>
  <c r="H163" i="28"/>
  <c r="H161" i="28"/>
  <c r="H165" i="28"/>
  <c r="H13" i="28"/>
  <c r="H138" i="28"/>
  <c r="H134" i="28"/>
  <c r="H159" i="28"/>
  <c r="H155" i="28"/>
  <c r="H149" i="28"/>
  <c r="H157" i="28"/>
  <c r="H142" i="28"/>
  <c r="H148" i="28"/>
  <c r="H124" i="28"/>
  <c r="H158" i="28"/>
  <c r="H129" i="28"/>
  <c r="H145" i="28"/>
  <c r="H153" i="28"/>
  <c r="H143" i="28"/>
  <c r="H156" i="28"/>
  <c r="H144" i="28"/>
  <c r="H115" i="28"/>
  <c r="H99" i="28"/>
  <c r="H88" i="28"/>
  <c r="H116" i="28"/>
  <c r="H126" i="28"/>
  <c r="H103" i="28"/>
  <c r="H154" i="28"/>
  <c r="H141" i="28"/>
  <c r="H100" i="28"/>
  <c r="H136" i="28"/>
  <c r="H131" i="28"/>
  <c r="H132" i="28"/>
  <c r="H147" i="28"/>
  <c r="H93" i="28"/>
  <c r="H151" i="28"/>
  <c r="H146" i="28"/>
  <c r="H113" i="28"/>
  <c r="H110" i="28"/>
  <c r="H82" i="28"/>
  <c r="H150" i="28"/>
  <c r="H119" i="28"/>
  <c r="H89" i="28"/>
  <c r="H97" i="28"/>
  <c r="H90" i="28"/>
  <c r="H122" i="28"/>
  <c r="H121" i="28"/>
  <c r="H73" i="28"/>
  <c r="H87" i="28"/>
  <c r="H152" i="28"/>
  <c r="H109" i="28"/>
  <c r="H111" i="28"/>
  <c r="H86" i="28"/>
  <c r="H96" i="28"/>
  <c r="H164" i="28"/>
  <c r="H106" i="28"/>
  <c r="H128" i="28"/>
  <c r="H101" i="28"/>
  <c r="H140" i="28"/>
  <c r="H71" i="28"/>
  <c r="H139" i="28"/>
  <c r="H95" i="28"/>
  <c r="H67" i="28"/>
  <c r="H127" i="28"/>
  <c r="H10" i="28"/>
  <c r="H92" i="28"/>
  <c r="H120" i="28"/>
  <c r="H108" i="28"/>
  <c r="H62" i="28"/>
  <c r="H112" i="28"/>
  <c r="H125" i="28"/>
  <c r="H104" i="28"/>
  <c r="H57" i="28"/>
  <c r="H105" i="28"/>
  <c r="H98" i="28"/>
  <c r="H91" i="28"/>
  <c r="H160" i="28"/>
  <c r="H61" i="28"/>
  <c r="H135" i="28"/>
  <c r="H133" i="28"/>
  <c r="H72" i="28"/>
  <c r="H49" i="28"/>
  <c r="H130" i="28"/>
  <c r="H58" i="28"/>
  <c r="H107" i="28"/>
  <c r="H117" i="28"/>
  <c r="H84" i="28"/>
  <c r="H94" i="28"/>
  <c r="H137" i="28"/>
  <c r="H118" i="28"/>
  <c r="H74" i="28"/>
  <c r="H79" i="28"/>
  <c r="H81" i="28"/>
  <c r="H66" i="28"/>
  <c r="H70" i="28"/>
  <c r="H80" i="28"/>
  <c r="H76" i="28"/>
  <c r="H102" i="28"/>
  <c r="H65" i="28"/>
  <c r="H64" i="28"/>
  <c r="H41" i="28"/>
  <c r="H85" i="28"/>
  <c r="H77" i="28"/>
  <c r="H52" i="28"/>
  <c r="H114" i="28"/>
  <c r="H60" i="28"/>
  <c r="H50" i="28"/>
  <c r="H42" i="28"/>
  <c r="H56" i="28"/>
  <c r="H54" i="28"/>
  <c r="H46" i="28"/>
  <c r="H27" i="28"/>
  <c r="H63" i="28"/>
  <c r="H48" i="28"/>
  <c r="H17" i="28"/>
  <c r="H69" i="28"/>
  <c r="H11" i="28"/>
  <c r="H75" i="28"/>
  <c r="H14" i="28"/>
  <c r="H12" i="28"/>
  <c r="H55" i="28"/>
  <c r="H40" i="28"/>
  <c r="H39" i="28"/>
  <c r="H44" i="28"/>
  <c r="H51" i="28"/>
  <c r="H21" i="28"/>
  <c r="H43" i="28"/>
  <c r="H24" i="28"/>
  <c r="H59" i="28"/>
  <c r="H53" i="28"/>
  <c r="H28" i="28"/>
  <c r="H34" i="28"/>
  <c r="H83" i="28"/>
  <c r="H30" i="28"/>
  <c r="H9" i="28"/>
  <c r="H29" i="28"/>
  <c r="H25" i="28"/>
  <c r="H38" i="28"/>
  <c r="H35" i="28"/>
  <c r="H45" i="28"/>
  <c r="H26" i="28"/>
  <c r="H32" i="28"/>
  <c r="H37" i="28"/>
  <c r="H36" i="28"/>
  <c r="H33" i="28"/>
  <c r="H31" i="28"/>
  <c r="H47" i="28"/>
  <c r="H78" i="28"/>
  <c r="H19" i="28"/>
  <c r="H22" i="28"/>
  <c r="H15" i="28"/>
  <c r="H20" i="28"/>
  <c r="H16" i="28"/>
  <c r="H18" i="28"/>
  <c r="H8" i="28"/>
  <c r="H7" i="28"/>
  <c r="H4" i="27"/>
  <c r="H5" i="27"/>
  <c r="H6" i="27"/>
  <c r="H162" i="27"/>
  <c r="H130" i="27"/>
  <c r="H127" i="27"/>
  <c r="H126" i="27"/>
  <c r="H154" i="27"/>
  <c r="H120" i="27"/>
  <c r="H102" i="27"/>
  <c r="H156" i="27"/>
  <c r="H145" i="27"/>
  <c r="H111" i="27"/>
  <c r="H147" i="27"/>
  <c r="H104" i="27"/>
  <c r="H157" i="27"/>
  <c r="H119" i="27"/>
  <c r="H132" i="27"/>
  <c r="H91" i="27"/>
  <c r="H101" i="27"/>
  <c r="H124" i="27"/>
  <c r="H116" i="27"/>
  <c r="H86" i="27"/>
  <c r="H153" i="27"/>
  <c r="H96" i="27"/>
  <c r="H121" i="27"/>
  <c r="H63" i="27"/>
  <c r="H164" i="27"/>
  <c r="H47" i="27"/>
  <c r="H95" i="27"/>
  <c r="H129" i="27"/>
  <c r="H32" i="27"/>
  <c r="H144" i="27"/>
  <c r="H143" i="27"/>
  <c r="H117" i="27"/>
  <c r="H133" i="27"/>
  <c r="H107" i="27"/>
  <c r="H105" i="27"/>
  <c r="H152" i="27"/>
  <c r="H125" i="27"/>
  <c r="H100" i="27"/>
  <c r="H114" i="27"/>
  <c r="H159" i="27"/>
  <c r="H155" i="27"/>
  <c r="H59" i="27"/>
  <c r="H112" i="27"/>
  <c r="H165" i="27"/>
  <c r="H137" i="27"/>
  <c r="H99" i="27"/>
  <c r="H42" i="27"/>
  <c r="H110" i="27"/>
  <c r="H108" i="27"/>
  <c r="H98" i="27"/>
  <c r="H56" i="27"/>
  <c r="H74" i="27"/>
  <c r="H72" i="27"/>
  <c r="H128" i="27"/>
  <c r="H55" i="27"/>
  <c r="H29" i="27"/>
  <c r="H142" i="27"/>
  <c r="H81" i="27"/>
  <c r="H160" i="27"/>
  <c r="H92" i="27"/>
  <c r="H106" i="27"/>
  <c r="H77" i="27"/>
  <c r="H151" i="27"/>
  <c r="H139" i="27"/>
  <c r="H115" i="27"/>
  <c r="H134" i="27"/>
  <c r="H141" i="27"/>
  <c r="H64" i="27"/>
  <c r="H82" i="27"/>
  <c r="H118" i="27"/>
  <c r="H161" i="27"/>
  <c r="H88" i="27"/>
  <c r="H123" i="27"/>
  <c r="H140" i="27"/>
  <c r="H80" i="27"/>
  <c r="H68" i="27"/>
  <c r="H94" i="27"/>
  <c r="H136" i="27"/>
  <c r="H37" i="27"/>
  <c r="H73" i="27"/>
  <c r="H76" i="27"/>
  <c r="H135" i="27"/>
  <c r="H146" i="27"/>
  <c r="H103" i="27"/>
  <c r="H51" i="27"/>
  <c r="H45" i="27"/>
  <c r="H67" i="27"/>
  <c r="H113" i="27"/>
  <c r="H93" i="27"/>
  <c r="H66" i="27"/>
  <c r="H16" i="27"/>
  <c r="H70" i="27"/>
  <c r="H83" i="27"/>
  <c r="H78" i="27"/>
  <c r="H69" i="27"/>
  <c r="H89" i="27"/>
  <c r="H60" i="27"/>
  <c r="H138" i="27"/>
  <c r="H43" i="27"/>
  <c r="H150" i="27"/>
  <c r="H38" i="27"/>
  <c r="H149" i="27"/>
  <c r="H131" i="27"/>
  <c r="H23" i="27"/>
  <c r="H58" i="27"/>
  <c r="H41" i="27"/>
  <c r="H65" i="27"/>
  <c r="H71" i="27"/>
  <c r="H62" i="27"/>
  <c r="H148" i="27"/>
  <c r="H11" i="27"/>
  <c r="H84" i="27"/>
  <c r="H17" i="27"/>
  <c r="H50" i="27"/>
  <c r="H122" i="27"/>
  <c r="H85" i="27"/>
  <c r="H24" i="27"/>
  <c r="H15" i="27"/>
  <c r="H30" i="27"/>
  <c r="H97" i="27"/>
  <c r="H36" i="27"/>
  <c r="H35" i="27"/>
  <c r="H57" i="27"/>
  <c r="H61" i="27"/>
  <c r="H28" i="27"/>
  <c r="H109" i="27"/>
  <c r="H163" i="27"/>
  <c r="H40" i="27"/>
  <c r="H158" i="27"/>
  <c r="H52" i="27"/>
  <c r="H26" i="27"/>
  <c r="H79" i="27"/>
  <c r="H87" i="27"/>
  <c r="H31" i="27"/>
  <c r="H33" i="27"/>
  <c r="H21" i="27"/>
  <c r="H54" i="27"/>
  <c r="H39" i="27"/>
  <c r="H27" i="27"/>
  <c r="H49" i="27"/>
  <c r="H48" i="27"/>
  <c r="H75" i="27"/>
  <c r="H46" i="27"/>
  <c r="H20" i="27"/>
  <c r="H14" i="27"/>
  <c r="H19" i="27"/>
  <c r="H12" i="27"/>
  <c r="H22" i="27"/>
  <c r="H8" i="27"/>
  <c r="H53" i="27"/>
  <c r="H10" i="27"/>
  <c r="H9" i="27"/>
  <c r="H13" i="27"/>
  <c r="H34" i="27"/>
  <c r="H25" i="27"/>
  <c r="H18" i="27"/>
  <c r="H7" i="27"/>
  <c r="H4" i="26"/>
  <c r="H5" i="26"/>
  <c r="H6" i="26"/>
  <c r="H39" i="26"/>
  <c r="H166" i="26"/>
  <c r="H164" i="26"/>
  <c r="H154" i="26"/>
  <c r="H165" i="26"/>
  <c r="H162" i="26"/>
  <c r="H161" i="26"/>
  <c r="H163" i="26"/>
  <c r="H159" i="26"/>
  <c r="H151" i="26"/>
  <c r="H158" i="26"/>
  <c r="H145" i="26"/>
  <c r="H149" i="26"/>
  <c r="H126" i="26"/>
  <c r="H156" i="26"/>
  <c r="H138" i="26"/>
  <c r="H148" i="26"/>
  <c r="H160" i="26"/>
  <c r="H124" i="26"/>
  <c r="H135" i="26"/>
  <c r="H140" i="26"/>
  <c r="H102" i="26"/>
  <c r="H99" i="26"/>
  <c r="H147" i="26"/>
  <c r="H150" i="26"/>
  <c r="H133" i="26"/>
  <c r="H157" i="26"/>
  <c r="H120" i="26"/>
  <c r="H139" i="26"/>
  <c r="H111" i="26"/>
  <c r="H117" i="26"/>
  <c r="H134" i="26"/>
  <c r="H130" i="26"/>
  <c r="H143" i="26"/>
  <c r="H142" i="26"/>
  <c r="H132" i="26"/>
  <c r="H104" i="26"/>
  <c r="H113" i="26"/>
  <c r="H101" i="26"/>
  <c r="H146" i="26"/>
  <c r="H49" i="26"/>
  <c r="H110" i="26"/>
  <c r="H109" i="26"/>
  <c r="H114" i="26"/>
  <c r="H116" i="26"/>
  <c r="H94" i="26"/>
  <c r="H153" i="26"/>
  <c r="H127" i="26"/>
  <c r="H87" i="26"/>
  <c r="H144" i="26"/>
  <c r="H155" i="26"/>
  <c r="H74" i="26"/>
  <c r="H115" i="26"/>
  <c r="H141" i="26"/>
  <c r="H131" i="26"/>
  <c r="H90" i="26"/>
  <c r="H44" i="26"/>
  <c r="H122" i="26"/>
  <c r="H103" i="26"/>
  <c r="H59" i="26"/>
  <c r="H57" i="26"/>
  <c r="H121" i="26"/>
  <c r="H137" i="26"/>
  <c r="H84" i="26"/>
  <c r="H129" i="26"/>
  <c r="H68" i="26"/>
  <c r="H70" i="26"/>
  <c r="H88" i="26"/>
  <c r="H65" i="26"/>
  <c r="H108" i="26"/>
  <c r="H119" i="26"/>
  <c r="H43" i="26"/>
  <c r="H64" i="26"/>
  <c r="H107" i="26"/>
  <c r="H92" i="26"/>
  <c r="H118" i="26"/>
  <c r="H125" i="26"/>
  <c r="H112" i="26"/>
  <c r="H63" i="26"/>
  <c r="H123" i="26"/>
  <c r="H16" i="26"/>
  <c r="H67" i="26"/>
  <c r="H62" i="26"/>
  <c r="H45" i="26"/>
  <c r="H30" i="26"/>
  <c r="H98" i="26"/>
  <c r="H77" i="26"/>
  <c r="H48" i="26"/>
  <c r="H24" i="26"/>
  <c r="H52" i="26"/>
  <c r="H56" i="26"/>
  <c r="H97" i="26"/>
  <c r="H95" i="26"/>
  <c r="H78" i="26"/>
  <c r="H80" i="26"/>
  <c r="H100" i="26"/>
  <c r="H79" i="26"/>
  <c r="H73" i="26"/>
  <c r="H93" i="26"/>
  <c r="H89" i="26"/>
  <c r="H40" i="26"/>
  <c r="H69" i="26"/>
  <c r="H82" i="26"/>
  <c r="H26" i="26"/>
  <c r="H85" i="26"/>
  <c r="H75" i="26"/>
  <c r="H21" i="26"/>
  <c r="H83" i="26"/>
  <c r="H54" i="26"/>
  <c r="H58" i="26"/>
  <c r="H51" i="26"/>
  <c r="H61" i="26"/>
  <c r="H46" i="26"/>
  <c r="H136" i="26"/>
  <c r="H55" i="26"/>
  <c r="H76" i="26"/>
  <c r="H86" i="26"/>
  <c r="H81" i="26"/>
  <c r="H35" i="26"/>
  <c r="H28" i="26"/>
  <c r="H72" i="26"/>
  <c r="H13" i="26"/>
  <c r="H34" i="26"/>
  <c r="H31" i="26"/>
  <c r="H96" i="26"/>
  <c r="H71" i="26"/>
  <c r="H29" i="26"/>
  <c r="H60" i="26"/>
  <c r="H15" i="26"/>
  <c r="H106" i="26"/>
  <c r="H23" i="26"/>
  <c r="H36" i="26"/>
  <c r="H37" i="26"/>
  <c r="H42" i="26"/>
  <c r="H14" i="26"/>
  <c r="H53" i="26"/>
  <c r="H91" i="26"/>
  <c r="H33" i="26"/>
  <c r="H47" i="26"/>
  <c r="H41" i="26"/>
  <c r="H50" i="26"/>
  <c r="H27" i="26"/>
  <c r="H66" i="26"/>
  <c r="H17" i="26"/>
  <c r="H32" i="26"/>
  <c r="H25" i="26"/>
  <c r="H19" i="26"/>
  <c r="H22" i="26"/>
  <c r="H18" i="26"/>
  <c r="H12" i="26"/>
  <c r="H10" i="26"/>
  <c r="H38" i="26"/>
  <c r="H105" i="26"/>
  <c r="H11" i="26"/>
  <c r="H9" i="26"/>
  <c r="H8" i="26"/>
  <c r="H7" i="26"/>
  <c r="H20" i="26"/>
  <c r="J6" i="25"/>
  <c r="J5" i="25"/>
  <c r="J4" i="25"/>
  <c r="J160" i="25"/>
  <c r="J159" i="25"/>
  <c r="J158" i="25"/>
  <c r="J131" i="25"/>
  <c r="J152" i="25"/>
  <c r="J146" i="25"/>
  <c r="J139" i="25"/>
  <c r="J156" i="25"/>
  <c r="J147" i="25"/>
  <c r="J154" i="25"/>
  <c r="J148" i="25"/>
  <c r="J135" i="25"/>
  <c r="J142" i="25"/>
  <c r="J138" i="25"/>
  <c r="J144" i="25"/>
  <c r="J143" i="25"/>
  <c r="J137" i="25"/>
  <c r="J127" i="25"/>
  <c r="J133" i="25"/>
  <c r="J132" i="25"/>
  <c r="J113" i="25"/>
  <c r="J155" i="25"/>
  <c r="J124" i="25"/>
  <c r="J112" i="25"/>
  <c r="J120" i="25"/>
  <c r="J140" i="25"/>
  <c r="J134" i="25"/>
  <c r="J145" i="25"/>
  <c r="J150" i="25"/>
  <c r="J101" i="25"/>
  <c r="J157" i="25"/>
  <c r="J109" i="25"/>
  <c r="J125" i="25"/>
  <c r="J119" i="25"/>
  <c r="J128" i="25"/>
  <c r="J122" i="25"/>
  <c r="J126" i="25"/>
  <c r="J118" i="25"/>
  <c r="J104" i="25"/>
  <c r="J149" i="25"/>
  <c r="J130" i="25"/>
  <c r="J103" i="25"/>
  <c r="J108" i="25"/>
  <c r="J115" i="25"/>
  <c r="J117" i="25"/>
  <c r="J79" i="25"/>
  <c r="J98" i="25"/>
  <c r="J90" i="25"/>
  <c r="J123" i="25"/>
  <c r="J92" i="25"/>
  <c r="J114" i="25"/>
  <c r="J105" i="25"/>
  <c r="J80" i="25"/>
  <c r="J82" i="25"/>
  <c r="J151" i="25"/>
  <c r="J87" i="25"/>
  <c r="J74" i="25"/>
  <c r="J71" i="25"/>
  <c r="J97" i="25"/>
  <c r="J85" i="25"/>
  <c r="J93" i="25"/>
  <c r="J27" i="25"/>
  <c r="J81" i="25"/>
  <c r="J91" i="25"/>
  <c r="J75" i="25"/>
  <c r="J86" i="25"/>
  <c r="J84" i="25"/>
  <c r="J116" i="25"/>
  <c r="J62" i="25"/>
  <c r="J136" i="25"/>
  <c r="J32" i="25"/>
  <c r="J59" i="25"/>
  <c r="J102" i="25"/>
  <c r="J83" i="25"/>
  <c r="J38" i="25"/>
  <c r="J68" i="25"/>
  <c r="J69" i="25"/>
  <c r="J45" i="25"/>
  <c r="J129" i="25"/>
  <c r="J72" i="25"/>
  <c r="J52" i="25"/>
  <c r="J110" i="25"/>
  <c r="J66" i="25"/>
  <c r="J65" i="25"/>
  <c r="J106" i="25"/>
  <c r="J77" i="25"/>
  <c r="J70" i="25"/>
  <c r="J107" i="25"/>
  <c r="J63" i="25"/>
  <c r="J22" i="25"/>
  <c r="J78" i="25"/>
  <c r="J111" i="25"/>
  <c r="J96" i="25"/>
  <c r="J42" i="25"/>
  <c r="J56" i="25"/>
  <c r="J17" i="25"/>
  <c r="J76" i="25"/>
  <c r="J30" i="25"/>
  <c r="J46" i="25"/>
  <c r="J94" i="25"/>
  <c r="J73" i="25"/>
  <c r="J55" i="25"/>
  <c r="J95" i="25"/>
  <c r="J57" i="25"/>
  <c r="J61" i="25"/>
  <c r="J44" i="25"/>
  <c r="J43" i="25"/>
  <c r="J99" i="25"/>
  <c r="J67" i="25"/>
  <c r="J28" i="25"/>
  <c r="J100" i="25"/>
  <c r="J49" i="25"/>
  <c r="J89" i="25"/>
  <c r="J26" i="25"/>
  <c r="J20" i="25"/>
  <c r="J121" i="25"/>
  <c r="J48" i="25"/>
  <c r="J33" i="25"/>
  <c r="J47" i="25"/>
  <c r="J153" i="25"/>
  <c r="J39" i="25"/>
  <c r="J54" i="25"/>
  <c r="J60" i="25"/>
  <c r="J35" i="25"/>
  <c r="J34" i="25"/>
  <c r="J31" i="25"/>
  <c r="J41" i="25"/>
  <c r="J51" i="25"/>
  <c r="J24" i="25"/>
  <c r="J58" i="25"/>
  <c r="J36" i="25"/>
  <c r="J64" i="25"/>
  <c r="J23" i="25"/>
  <c r="J16" i="25"/>
  <c r="J29" i="25"/>
  <c r="J53" i="25"/>
  <c r="J21" i="25"/>
  <c r="J50" i="25"/>
  <c r="J37" i="25"/>
  <c r="J14" i="25"/>
  <c r="J7" i="25"/>
  <c r="J9" i="25"/>
  <c r="J25" i="25"/>
  <c r="J19" i="25"/>
  <c r="J15" i="25"/>
  <c r="J18" i="25"/>
  <c r="J40" i="25"/>
  <c r="J8" i="25"/>
  <c r="J10" i="25"/>
  <c r="J12" i="25"/>
  <c r="J13" i="25"/>
  <c r="J11" i="25"/>
  <c r="X19" i="20" l="1"/>
  <c r="X58" i="3"/>
  <c r="X166" i="23"/>
  <c r="X118" i="1"/>
  <c r="X17" i="6" l="1"/>
  <c r="Y17" i="6" s="1"/>
  <c r="W17" i="6"/>
  <c r="U17" i="6"/>
  <c r="T17" i="6"/>
  <c r="R17" i="6"/>
  <c r="Q17" i="6"/>
  <c r="O17" i="6"/>
  <c r="N17" i="6"/>
  <c r="L17" i="6"/>
  <c r="K17" i="6"/>
  <c r="G17" i="6"/>
  <c r="H17" i="6"/>
  <c r="I17" i="6"/>
  <c r="F17" i="6"/>
  <c r="J17" i="6" s="1"/>
  <c r="E17" i="6"/>
  <c r="V17" i="6"/>
  <c r="S17" i="6"/>
  <c r="P17" i="6"/>
  <c r="M17" i="6"/>
  <c r="X19" i="7"/>
  <c r="Y19" i="7" s="1"/>
  <c r="W19" i="7"/>
  <c r="V19" i="7"/>
  <c r="U19" i="7"/>
  <c r="T19" i="7"/>
  <c r="R19" i="7"/>
  <c r="S19" i="7" s="1"/>
  <c r="Q19" i="7"/>
  <c r="O19" i="7"/>
  <c r="N19" i="7"/>
  <c r="P19" i="7" s="1"/>
  <c r="L19" i="7"/>
  <c r="M19" i="7" s="1"/>
  <c r="K19" i="7"/>
  <c r="I19" i="7"/>
  <c r="H19" i="7"/>
  <c r="G19" i="7"/>
  <c r="F19" i="7"/>
  <c r="J19" i="7" s="1"/>
  <c r="E19" i="7"/>
  <c r="X19" i="8"/>
  <c r="Y19" i="8" s="1"/>
  <c r="W19" i="8"/>
  <c r="V19" i="8"/>
  <c r="U19" i="8"/>
  <c r="T19" i="8"/>
  <c r="R19" i="8"/>
  <c r="S19" i="8" s="1"/>
  <c r="Q19" i="8"/>
  <c r="O19" i="8"/>
  <c r="N19" i="8"/>
  <c r="P19" i="8" s="1"/>
  <c r="L19" i="8"/>
  <c r="M19" i="8" s="1"/>
  <c r="K19" i="8"/>
  <c r="I19" i="8"/>
  <c r="H19" i="8"/>
  <c r="G19" i="8"/>
  <c r="F19" i="8"/>
  <c r="J19" i="8" s="1"/>
  <c r="E19" i="8"/>
  <c r="X19" i="9"/>
  <c r="Y19" i="9" s="1"/>
  <c r="W19" i="9"/>
  <c r="V19" i="9"/>
  <c r="U19" i="9"/>
  <c r="T19" i="9"/>
  <c r="R19" i="9"/>
  <c r="S19" i="9" s="1"/>
  <c r="Q19" i="9"/>
  <c r="O19" i="9"/>
  <c r="P19" i="9" s="1"/>
  <c r="N19" i="9"/>
  <c r="L19" i="9"/>
  <c r="M19" i="9" s="1"/>
  <c r="K19" i="9"/>
  <c r="I19" i="9"/>
  <c r="H19" i="9"/>
  <c r="G19" i="9"/>
  <c r="F19" i="9"/>
  <c r="J19" i="9" s="1"/>
  <c r="E19" i="9"/>
  <c r="X22" i="10"/>
  <c r="Y22" i="10" s="1"/>
  <c r="W22" i="10"/>
  <c r="V22" i="10"/>
  <c r="U22" i="10"/>
  <c r="T22" i="10"/>
  <c r="R22" i="10"/>
  <c r="S22" i="10" s="1"/>
  <c r="Q22" i="10"/>
  <c r="O22" i="10"/>
  <c r="P22" i="10" s="1"/>
  <c r="N22" i="10"/>
  <c r="L22" i="10"/>
  <c r="M22" i="10" s="1"/>
  <c r="K22" i="10"/>
  <c r="I22" i="10"/>
  <c r="H22" i="10"/>
  <c r="G22" i="10"/>
  <c r="F22" i="10"/>
  <c r="J22" i="10" s="1"/>
  <c r="E22" i="10"/>
  <c r="X19" i="11"/>
  <c r="Y19" i="11" s="1"/>
  <c r="W19" i="11"/>
  <c r="V19" i="11"/>
  <c r="U19" i="11"/>
  <c r="T19" i="11"/>
  <c r="R19" i="11"/>
  <c r="S19" i="11" s="1"/>
  <c r="Q19" i="11"/>
  <c r="O19" i="11"/>
  <c r="N19" i="11"/>
  <c r="P19" i="11" s="1"/>
  <c r="L19" i="11"/>
  <c r="M19" i="11" s="1"/>
  <c r="K19" i="11"/>
  <c r="I19" i="11"/>
  <c r="H19" i="11"/>
  <c r="G19" i="11"/>
  <c r="F19" i="11"/>
  <c r="J19" i="11" s="1"/>
  <c r="E19" i="11"/>
  <c r="X19" i="12"/>
  <c r="Y19" i="12" s="1"/>
  <c r="W19" i="12"/>
  <c r="V19" i="12"/>
  <c r="U19" i="12"/>
  <c r="T19" i="12"/>
  <c r="R19" i="12"/>
  <c r="S19" i="12" s="1"/>
  <c r="Q19" i="12"/>
  <c r="O19" i="12"/>
  <c r="N19" i="12"/>
  <c r="P19" i="12" s="1"/>
  <c r="L19" i="12"/>
  <c r="M19" i="12" s="1"/>
  <c r="K19" i="12"/>
  <c r="I19" i="12"/>
  <c r="H19" i="12"/>
  <c r="G19" i="12"/>
  <c r="F19" i="12"/>
  <c r="J19" i="12" s="1"/>
  <c r="E19" i="12"/>
  <c r="X18" i="13"/>
  <c r="Y18" i="13" s="1"/>
  <c r="W18" i="13"/>
  <c r="V18" i="13"/>
  <c r="U18" i="13"/>
  <c r="T18" i="13"/>
  <c r="R18" i="13"/>
  <c r="S18" i="13" s="1"/>
  <c r="Q18" i="13"/>
  <c r="O18" i="13"/>
  <c r="P18" i="13" s="1"/>
  <c r="N18" i="13"/>
  <c r="M18" i="13"/>
  <c r="L18" i="13"/>
  <c r="K18" i="13"/>
  <c r="I18" i="13"/>
  <c r="H18" i="13"/>
  <c r="G18" i="13"/>
  <c r="F18" i="13"/>
  <c r="J18" i="13" s="1"/>
  <c r="E18" i="13"/>
  <c r="X18" i="14"/>
  <c r="Y18" i="14" s="1"/>
  <c r="W18" i="14"/>
  <c r="U18" i="14"/>
  <c r="V18" i="14" s="1"/>
  <c r="T18" i="14"/>
  <c r="R18" i="14"/>
  <c r="S18" i="14" s="1"/>
  <c r="Q18" i="14"/>
  <c r="O18" i="14"/>
  <c r="N18" i="14"/>
  <c r="P18" i="14" s="1"/>
  <c r="L18" i="14"/>
  <c r="M18" i="14" s="1"/>
  <c r="K18" i="14"/>
  <c r="I18" i="14"/>
  <c r="H18" i="14"/>
  <c r="G18" i="14"/>
  <c r="F18" i="14"/>
  <c r="J18" i="14" s="1"/>
  <c r="E18" i="14"/>
  <c r="X19" i="15"/>
  <c r="Y19" i="15" s="1"/>
  <c r="W19" i="15"/>
  <c r="V19" i="15"/>
  <c r="U19" i="15"/>
  <c r="T19" i="15"/>
  <c r="R19" i="15"/>
  <c r="S19" i="15" s="1"/>
  <c r="Q19" i="15"/>
  <c r="O19" i="15"/>
  <c r="P19" i="15" s="1"/>
  <c r="N19" i="15"/>
  <c r="L19" i="15"/>
  <c r="M19" i="15" s="1"/>
  <c r="K19" i="15"/>
  <c r="I19" i="15"/>
  <c r="H19" i="15"/>
  <c r="G19" i="15"/>
  <c r="F19" i="15"/>
  <c r="J19" i="15" s="1"/>
  <c r="E19" i="15"/>
  <c r="X16" i="16"/>
  <c r="Y16" i="16" s="1"/>
  <c r="W16" i="16"/>
  <c r="U16" i="16"/>
  <c r="T16" i="16"/>
  <c r="V16" i="16" s="1"/>
  <c r="R16" i="16"/>
  <c r="Q16" i="16"/>
  <c r="S16" i="16" s="1"/>
  <c r="O16" i="16"/>
  <c r="N16" i="16"/>
  <c r="P16" i="16" s="1"/>
  <c r="L16" i="16"/>
  <c r="K16" i="16"/>
  <c r="M16" i="16" s="1"/>
  <c r="I16" i="16"/>
  <c r="H16" i="16"/>
  <c r="G16" i="16"/>
  <c r="F16" i="16"/>
  <c r="E16" i="16"/>
  <c r="J16" i="16"/>
  <c r="X19" i="17"/>
  <c r="Y19" i="17" s="1"/>
  <c r="W19" i="17"/>
  <c r="V19" i="17"/>
  <c r="U19" i="17"/>
  <c r="T19" i="17"/>
  <c r="R19" i="17"/>
  <c r="S19" i="17" s="1"/>
  <c r="Q19" i="17"/>
  <c r="O19" i="17"/>
  <c r="P19" i="17" s="1"/>
  <c r="N19" i="17"/>
  <c r="L19" i="17"/>
  <c r="M19" i="17" s="1"/>
  <c r="K19" i="17"/>
  <c r="I19" i="17"/>
  <c r="H19" i="17"/>
  <c r="G19" i="17"/>
  <c r="F19" i="17"/>
  <c r="J19" i="17" s="1"/>
  <c r="E19" i="17"/>
  <c r="X18" i="18"/>
  <c r="W18" i="18"/>
  <c r="U18" i="18"/>
  <c r="T18" i="18"/>
  <c r="R18" i="18"/>
  <c r="Q18" i="18"/>
  <c r="O18" i="18"/>
  <c r="P18" i="18" s="1"/>
  <c r="N18" i="18"/>
  <c r="L18" i="18"/>
  <c r="K18" i="18"/>
  <c r="I18" i="18"/>
  <c r="H18" i="18"/>
  <c r="G18" i="18"/>
  <c r="F18" i="18"/>
  <c r="E18" i="18"/>
  <c r="Y18" i="18"/>
  <c r="V18" i="18"/>
  <c r="S18" i="18"/>
  <c r="X19" i="19"/>
  <c r="Y19" i="19" s="1"/>
  <c r="W19" i="19"/>
  <c r="V19" i="19"/>
  <c r="U19" i="19"/>
  <c r="T19" i="19"/>
  <c r="R19" i="19"/>
  <c r="S19" i="19" s="1"/>
  <c r="Q19" i="19"/>
  <c r="O19" i="19"/>
  <c r="P19" i="19" s="1"/>
  <c r="N19" i="19"/>
  <c r="L19" i="19"/>
  <c r="M19" i="19" s="1"/>
  <c r="K19" i="19"/>
  <c r="I19" i="19"/>
  <c r="H19" i="19"/>
  <c r="G19" i="19"/>
  <c r="F19" i="19"/>
  <c r="J19" i="19" s="1"/>
  <c r="E19" i="19"/>
  <c r="X20" i="20"/>
  <c r="W20" i="20"/>
  <c r="U20" i="20"/>
  <c r="V20" i="20" s="1"/>
  <c r="T20" i="20"/>
  <c r="R20" i="20"/>
  <c r="Q20" i="20"/>
  <c r="O20" i="20"/>
  <c r="P20" i="20" s="1"/>
  <c r="N20" i="20"/>
  <c r="L20" i="20"/>
  <c r="K20" i="20"/>
  <c r="I20" i="20"/>
  <c r="H20" i="20"/>
  <c r="G20" i="20"/>
  <c r="F20" i="20"/>
  <c r="E20" i="20"/>
  <c r="Y22" i="21"/>
  <c r="V22" i="21"/>
  <c r="S22" i="21"/>
  <c r="P22" i="21"/>
  <c r="M15" i="21"/>
  <c r="M16" i="21"/>
  <c r="M17" i="21"/>
  <c r="M18" i="21"/>
  <c r="M19" i="21"/>
  <c r="M20" i="21"/>
  <c r="M21" i="21"/>
  <c r="M22" i="21"/>
  <c r="M7" i="21"/>
  <c r="M8" i="21"/>
  <c r="M9" i="21"/>
  <c r="M10" i="21"/>
  <c r="M11" i="21"/>
  <c r="M12" i="21"/>
  <c r="M13" i="21"/>
  <c r="M14" i="21"/>
  <c r="V12" i="20"/>
  <c r="V13" i="20"/>
  <c r="V14" i="20"/>
  <c r="V15" i="20"/>
  <c r="V16" i="20"/>
  <c r="V17" i="20"/>
  <c r="V18" i="20"/>
  <c r="V7" i="20"/>
  <c r="V8" i="20"/>
  <c r="V9" i="20"/>
  <c r="V10" i="20"/>
  <c r="V11" i="20"/>
  <c r="J22" i="21"/>
  <c r="G22" i="21"/>
  <c r="H22" i="21"/>
  <c r="I22" i="21"/>
  <c r="K22" i="21"/>
  <c r="L22" i="21"/>
  <c r="N22" i="21"/>
  <c r="O22" i="21"/>
  <c r="Q22" i="21"/>
  <c r="R22" i="21"/>
  <c r="T22" i="21"/>
  <c r="U22" i="21"/>
  <c r="W22" i="21"/>
  <c r="X22" i="21"/>
  <c r="F22" i="21"/>
  <c r="E22" i="21"/>
  <c r="V6" i="24"/>
  <c r="U6" i="24"/>
  <c r="T6" i="24"/>
  <c r="Q6" i="24"/>
  <c r="N6" i="24"/>
  <c r="K6" i="24"/>
  <c r="H6" i="24"/>
  <c r="V5" i="24"/>
  <c r="W5" i="24" s="1"/>
  <c r="U5" i="24"/>
  <c r="T5" i="24"/>
  <c r="Q5" i="24"/>
  <c r="N5" i="24"/>
  <c r="K5" i="24"/>
  <c r="H5" i="24"/>
  <c r="V4" i="24"/>
  <c r="U4" i="24"/>
  <c r="T4" i="24"/>
  <c r="Q4" i="24"/>
  <c r="N4" i="24"/>
  <c r="K4" i="24"/>
  <c r="H4" i="24"/>
  <c r="S20" i="20" l="1"/>
  <c r="M20" i="20"/>
  <c r="Y20" i="20"/>
  <c r="J20" i="20"/>
  <c r="M18" i="18"/>
  <c r="J18" i="18"/>
  <c r="W4" i="24"/>
  <c r="W6" i="24"/>
  <c r="X6" i="23"/>
  <c r="Y6" i="23" s="1"/>
  <c r="W6" i="23"/>
  <c r="V6" i="23"/>
  <c r="S6" i="23"/>
  <c r="P6" i="23"/>
  <c r="M6" i="23"/>
  <c r="J6" i="23"/>
  <c r="X5" i="23"/>
  <c r="Y5" i="23" s="1"/>
  <c r="W5" i="23"/>
  <c r="V5" i="23"/>
  <c r="S5" i="23"/>
  <c r="P5" i="23"/>
  <c r="M5" i="23"/>
  <c r="J5" i="23"/>
  <c r="X4" i="23"/>
  <c r="Y4" i="23" s="1"/>
  <c r="W4" i="23"/>
  <c r="V4" i="23"/>
  <c r="S4" i="23"/>
  <c r="P4" i="23"/>
  <c r="M4" i="23"/>
  <c r="J4" i="23"/>
  <c r="X107" i="23"/>
  <c r="W107" i="23"/>
  <c r="V107" i="23"/>
  <c r="S107" i="23"/>
  <c r="P107" i="23"/>
  <c r="M107" i="23"/>
  <c r="J107" i="23"/>
  <c r="X105" i="23"/>
  <c r="Y105" i="23" s="1"/>
  <c r="W105" i="23"/>
  <c r="V105" i="23"/>
  <c r="S105" i="23"/>
  <c r="P105" i="23"/>
  <c r="M105" i="23"/>
  <c r="J105" i="23"/>
  <c r="X146" i="23"/>
  <c r="W146" i="23"/>
  <c r="V146" i="23"/>
  <c r="S146" i="23"/>
  <c r="P146" i="23"/>
  <c r="M146" i="23"/>
  <c r="J146" i="23"/>
  <c r="X76" i="23"/>
  <c r="W76" i="23"/>
  <c r="V76" i="23"/>
  <c r="S76" i="23"/>
  <c r="P76" i="23"/>
  <c r="M76" i="23"/>
  <c r="J76" i="23"/>
  <c r="X8" i="23"/>
  <c r="W8" i="23"/>
  <c r="V8" i="23"/>
  <c r="S8" i="23"/>
  <c r="P8" i="23"/>
  <c r="M8" i="23"/>
  <c r="J8" i="23"/>
  <c r="X96" i="23"/>
  <c r="Y96" i="23" s="1"/>
  <c r="W96" i="23"/>
  <c r="V96" i="23"/>
  <c r="S96" i="23"/>
  <c r="P96" i="23"/>
  <c r="M96" i="23"/>
  <c r="J96" i="23"/>
  <c r="X15" i="23"/>
  <c r="W15" i="23"/>
  <c r="V15" i="23"/>
  <c r="S15" i="23"/>
  <c r="P15" i="23"/>
  <c r="M15" i="23"/>
  <c r="J15" i="23"/>
  <c r="X68" i="23"/>
  <c r="W68" i="23"/>
  <c r="V68" i="23"/>
  <c r="S68" i="23"/>
  <c r="P68" i="23"/>
  <c r="M68" i="23"/>
  <c r="J68" i="23"/>
  <c r="X114" i="23"/>
  <c r="W114" i="23"/>
  <c r="V114" i="23"/>
  <c r="S114" i="23"/>
  <c r="P114" i="23"/>
  <c r="M114" i="23"/>
  <c r="J114" i="23"/>
  <c r="X19" i="23"/>
  <c r="Y19" i="23" s="1"/>
  <c r="W19" i="23"/>
  <c r="V19" i="23"/>
  <c r="S19" i="23"/>
  <c r="P19" i="23"/>
  <c r="M19" i="23"/>
  <c r="J19" i="23"/>
  <c r="X97" i="23"/>
  <c r="W97" i="23"/>
  <c r="V97" i="23"/>
  <c r="S97" i="23"/>
  <c r="P97" i="23"/>
  <c r="M97" i="23"/>
  <c r="J97" i="23"/>
  <c r="X55" i="23"/>
  <c r="W55" i="23"/>
  <c r="V55" i="23"/>
  <c r="S55" i="23"/>
  <c r="P55" i="23"/>
  <c r="M55" i="23"/>
  <c r="J55" i="23"/>
  <c r="X113" i="23"/>
  <c r="W113" i="23"/>
  <c r="V113" i="23"/>
  <c r="S113" i="23"/>
  <c r="P113" i="23"/>
  <c r="M113" i="23"/>
  <c r="J113" i="23"/>
  <c r="X150" i="23"/>
  <c r="Y150" i="23" s="1"/>
  <c r="W150" i="23"/>
  <c r="V150" i="23"/>
  <c r="S150" i="23"/>
  <c r="P150" i="23"/>
  <c r="M150" i="23"/>
  <c r="J150" i="23"/>
  <c r="X115" i="23"/>
  <c r="W115" i="23"/>
  <c r="V115" i="23"/>
  <c r="S115" i="23"/>
  <c r="P115" i="23"/>
  <c r="M115" i="23"/>
  <c r="J115" i="23"/>
  <c r="X108" i="23"/>
  <c r="W108" i="23"/>
  <c r="V108" i="23"/>
  <c r="S108" i="23"/>
  <c r="P108" i="23"/>
  <c r="M108" i="23"/>
  <c r="J108" i="23"/>
  <c r="X136" i="23"/>
  <c r="W136" i="23"/>
  <c r="V136" i="23"/>
  <c r="S136" i="23"/>
  <c r="P136" i="23"/>
  <c r="M136" i="23"/>
  <c r="J136" i="23"/>
  <c r="X98" i="23"/>
  <c r="Y98" i="23" s="1"/>
  <c r="W98" i="23"/>
  <c r="V98" i="23"/>
  <c r="S98" i="23"/>
  <c r="P98" i="23"/>
  <c r="M98" i="23"/>
  <c r="J98" i="23"/>
  <c r="X151" i="23"/>
  <c r="W151" i="23"/>
  <c r="V151" i="23"/>
  <c r="S151" i="23"/>
  <c r="P151" i="23"/>
  <c r="M151" i="23"/>
  <c r="J151" i="23"/>
  <c r="X157" i="23"/>
  <c r="W157" i="23"/>
  <c r="V157" i="23"/>
  <c r="S157" i="23"/>
  <c r="P157" i="23"/>
  <c r="M157" i="23"/>
  <c r="J157" i="23"/>
  <c r="X45" i="23"/>
  <c r="W45" i="23"/>
  <c r="V45" i="23"/>
  <c r="S45" i="23"/>
  <c r="P45" i="23"/>
  <c r="M45" i="23"/>
  <c r="J45" i="23"/>
  <c r="X31" i="23"/>
  <c r="Y31" i="23" s="1"/>
  <c r="W31" i="23"/>
  <c r="V31" i="23"/>
  <c r="S31" i="23"/>
  <c r="P31" i="23"/>
  <c r="M31" i="23"/>
  <c r="J31" i="23"/>
  <c r="X32" i="23"/>
  <c r="W32" i="23"/>
  <c r="V32" i="23"/>
  <c r="S32" i="23"/>
  <c r="P32" i="23"/>
  <c r="M32" i="23"/>
  <c r="J32" i="23"/>
  <c r="X43" i="23"/>
  <c r="W43" i="23"/>
  <c r="V43" i="23"/>
  <c r="S43" i="23"/>
  <c r="P43" i="23"/>
  <c r="M43" i="23"/>
  <c r="J43" i="23"/>
  <c r="X131" i="23"/>
  <c r="W131" i="23"/>
  <c r="Y131" i="23" s="1"/>
  <c r="V131" i="23"/>
  <c r="S131" i="23"/>
  <c r="P131" i="23"/>
  <c r="M131" i="23"/>
  <c r="J131" i="23"/>
  <c r="X93" i="23"/>
  <c r="W93" i="23"/>
  <c r="V93" i="23"/>
  <c r="S93" i="23"/>
  <c r="P93" i="23"/>
  <c r="M93" i="23"/>
  <c r="J93" i="23"/>
  <c r="X78" i="23"/>
  <c r="W78" i="23"/>
  <c r="Y78" i="23" s="1"/>
  <c r="V78" i="23"/>
  <c r="S78" i="23"/>
  <c r="P78" i="23"/>
  <c r="M78" i="23"/>
  <c r="J78" i="23"/>
  <c r="X163" i="23"/>
  <c r="W163" i="23"/>
  <c r="V163" i="23"/>
  <c r="S163" i="23"/>
  <c r="P163" i="23"/>
  <c r="M163" i="23"/>
  <c r="J163" i="23"/>
  <c r="X95" i="23"/>
  <c r="W95" i="23"/>
  <c r="Y95" i="23" s="1"/>
  <c r="V95" i="23"/>
  <c r="S95" i="23"/>
  <c r="P95" i="23"/>
  <c r="M95" i="23"/>
  <c r="J95" i="23"/>
  <c r="X70" i="23"/>
  <c r="W70" i="23"/>
  <c r="V70" i="23"/>
  <c r="S70" i="23"/>
  <c r="P70" i="23"/>
  <c r="M70" i="23"/>
  <c r="J70" i="23"/>
  <c r="X161" i="23"/>
  <c r="W161" i="23"/>
  <c r="Y161" i="23" s="1"/>
  <c r="V161" i="23"/>
  <c r="S161" i="23"/>
  <c r="P161" i="23"/>
  <c r="M161" i="23"/>
  <c r="J161" i="23"/>
  <c r="X148" i="23"/>
  <c r="W148" i="23"/>
  <c r="V148" i="23"/>
  <c r="S148" i="23"/>
  <c r="P148" i="23"/>
  <c r="M148" i="23"/>
  <c r="J148" i="23"/>
  <c r="X83" i="23"/>
  <c r="W83" i="23"/>
  <c r="Y83" i="23" s="1"/>
  <c r="V83" i="23"/>
  <c r="S83" i="23"/>
  <c r="P83" i="23"/>
  <c r="M83" i="23"/>
  <c r="J83" i="23"/>
  <c r="X142" i="23"/>
  <c r="W142" i="23"/>
  <c r="V142" i="23"/>
  <c r="S142" i="23"/>
  <c r="P142" i="23"/>
  <c r="M142" i="23"/>
  <c r="J142" i="23"/>
  <c r="X102" i="23"/>
  <c r="W102" i="23"/>
  <c r="Y102" i="23" s="1"/>
  <c r="V102" i="23"/>
  <c r="S102" i="23"/>
  <c r="P102" i="23"/>
  <c r="M102" i="23"/>
  <c r="J102" i="23"/>
  <c r="X143" i="23"/>
  <c r="W143" i="23"/>
  <c r="V143" i="23"/>
  <c r="S143" i="23"/>
  <c r="P143" i="23"/>
  <c r="M143" i="23"/>
  <c r="J143" i="23"/>
  <c r="X80" i="23"/>
  <c r="W80" i="23"/>
  <c r="Y80" i="23" s="1"/>
  <c r="V80" i="23"/>
  <c r="S80" i="23"/>
  <c r="P80" i="23"/>
  <c r="M80" i="23"/>
  <c r="J80" i="23"/>
  <c r="X117" i="23"/>
  <c r="W117" i="23"/>
  <c r="V117" i="23"/>
  <c r="S117" i="23"/>
  <c r="P117" i="23"/>
  <c r="M117" i="23"/>
  <c r="J117" i="23"/>
  <c r="X139" i="23"/>
  <c r="W139" i="23"/>
  <c r="Y139" i="23" s="1"/>
  <c r="V139" i="23"/>
  <c r="S139" i="23"/>
  <c r="P139" i="23"/>
  <c r="M139" i="23"/>
  <c r="J139" i="23"/>
  <c r="X156" i="23"/>
  <c r="W156" i="23"/>
  <c r="V156" i="23"/>
  <c r="S156" i="23"/>
  <c r="P156" i="23"/>
  <c r="M156" i="23"/>
  <c r="J156" i="23"/>
  <c r="X133" i="23"/>
  <c r="W133" i="23"/>
  <c r="Y133" i="23" s="1"/>
  <c r="V133" i="23"/>
  <c r="S133" i="23"/>
  <c r="P133" i="23"/>
  <c r="M133" i="23"/>
  <c r="J133" i="23"/>
  <c r="X91" i="23"/>
  <c r="W91" i="23"/>
  <c r="V91" i="23"/>
  <c r="S91" i="23"/>
  <c r="P91" i="23"/>
  <c r="M91" i="23"/>
  <c r="J91" i="23"/>
  <c r="X63" i="23"/>
  <c r="W63" i="23"/>
  <c r="Y63" i="23" s="1"/>
  <c r="V63" i="23"/>
  <c r="S63" i="23"/>
  <c r="P63" i="23"/>
  <c r="M63" i="23"/>
  <c r="J63" i="23"/>
  <c r="X135" i="23"/>
  <c r="W135" i="23"/>
  <c r="V135" i="23"/>
  <c r="S135" i="23"/>
  <c r="P135" i="23"/>
  <c r="M135" i="23"/>
  <c r="J135" i="23"/>
  <c r="X42" i="23"/>
  <c r="W42" i="23"/>
  <c r="Y42" i="23" s="1"/>
  <c r="V42" i="23"/>
  <c r="S42" i="23"/>
  <c r="P42" i="23"/>
  <c r="M42" i="23"/>
  <c r="J42" i="23"/>
  <c r="X162" i="23"/>
  <c r="W162" i="23"/>
  <c r="V162" i="23"/>
  <c r="S162" i="23"/>
  <c r="P162" i="23"/>
  <c r="M162" i="23"/>
  <c r="J162" i="23"/>
  <c r="X72" i="23"/>
  <c r="W72" i="23"/>
  <c r="Y72" i="23" s="1"/>
  <c r="V72" i="23"/>
  <c r="S72" i="23"/>
  <c r="P72" i="23"/>
  <c r="M72" i="23"/>
  <c r="J72" i="23"/>
  <c r="X25" i="23"/>
  <c r="W25" i="23"/>
  <c r="V25" i="23"/>
  <c r="S25" i="23"/>
  <c r="P25" i="23"/>
  <c r="M25" i="23"/>
  <c r="J25" i="23"/>
  <c r="X69" i="23"/>
  <c r="W69" i="23"/>
  <c r="Y69" i="23" s="1"/>
  <c r="V69" i="23"/>
  <c r="S69" i="23"/>
  <c r="P69" i="23"/>
  <c r="M69" i="23"/>
  <c r="J69" i="23"/>
  <c r="X149" i="23"/>
  <c r="W149" i="23"/>
  <c r="V149" i="23"/>
  <c r="S149" i="23"/>
  <c r="P149" i="23"/>
  <c r="M149" i="23"/>
  <c r="J149" i="23"/>
  <c r="X134" i="23"/>
  <c r="W134" i="23"/>
  <c r="Y134" i="23" s="1"/>
  <c r="V134" i="23"/>
  <c r="S134" i="23"/>
  <c r="P134" i="23"/>
  <c r="M134" i="23"/>
  <c r="J134" i="23"/>
  <c r="X85" i="23"/>
  <c r="W85" i="23"/>
  <c r="V85" i="23"/>
  <c r="S85" i="23"/>
  <c r="P85" i="23"/>
  <c r="M85" i="23"/>
  <c r="J85" i="23"/>
  <c r="X165" i="23"/>
  <c r="X86" i="23"/>
  <c r="W86" i="23"/>
  <c r="V86" i="23"/>
  <c r="S86" i="23"/>
  <c r="P86" i="23"/>
  <c r="M86" i="23"/>
  <c r="J86" i="23"/>
  <c r="X59" i="23"/>
  <c r="W59" i="23"/>
  <c r="V59" i="23"/>
  <c r="S59" i="23"/>
  <c r="P59" i="23"/>
  <c r="M59" i="23"/>
  <c r="J59" i="23"/>
  <c r="X57" i="23"/>
  <c r="Y57" i="23" s="1"/>
  <c r="W57" i="23"/>
  <c r="V57" i="23"/>
  <c r="S57" i="23"/>
  <c r="P57" i="23"/>
  <c r="M57" i="23"/>
  <c r="J57" i="23"/>
  <c r="X89" i="23"/>
  <c r="W89" i="23"/>
  <c r="V89" i="23"/>
  <c r="S89" i="23"/>
  <c r="P89" i="23"/>
  <c r="M89" i="23"/>
  <c r="J89" i="23"/>
  <c r="X47" i="23"/>
  <c r="W47" i="23"/>
  <c r="V47" i="23"/>
  <c r="S47" i="23"/>
  <c r="P47" i="23"/>
  <c r="M47" i="23"/>
  <c r="J47" i="23"/>
  <c r="X144" i="23"/>
  <c r="W144" i="23"/>
  <c r="V144" i="23"/>
  <c r="S144" i="23"/>
  <c r="P144" i="23"/>
  <c r="M144" i="23"/>
  <c r="J144" i="23"/>
  <c r="X141" i="23"/>
  <c r="Y141" i="23" s="1"/>
  <c r="W141" i="23"/>
  <c r="V141" i="23"/>
  <c r="S141" i="23"/>
  <c r="P141" i="23"/>
  <c r="M141" i="23"/>
  <c r="J141" i="23"/>
  <c r="X58" i="23"/>
  <c r="W58" i="23"/>
  <c r="V58" i="23"/>
  <c r="S58" i="23"/>
  <c r="P58" i="23"/>
  <c r="M58" i="23"/>
  <c r="J58" i="23"/>
  <c r="X60" i="23"/>
  <c r="W60" i="23"/>
  <c r="V60" i="23"/>
  <c r="S60" i="23"/>
  <c r="P60" i="23"/>
  <c r="M60" i="23"/>
  <c r="J60" i="23"/>
  <c r="X62" i="23"/>
  <c r="W62" i="23"/>
  <c r="V62" i="23"/>
  <c r="S62" i="23"/>
  <c r="P62" i="23"/>
  <c r="M62" i="23"/>
  <c r="J62" i="23"/>
  <c r="X14" i="23"/>
  <c r="Y14" i="23" s="1"/>
  <c r="W14" i="23"/>
  <c r="V14" i="23"/>
  <c r="S14" i="23"/>
  <c r="P14" i="23"/>
  <c r="M14" i="23"/>
  <c r="J14" i="23"/>
  <c r="X54" i="23"/>
  <c r="W54" i="23"/>
  <c r="V54" i="23"/>
  <c r="S54" i="23"/>
  <c r="P54" i="23"/>
  <c r="M54" i="23"/>
  <c r="J54" i="23"/>
  <c r="X48" i="23"/>
  <c r="W48" i="23"/>
  <c r="V48" i="23"/>
  <c r="S48" i="23"/>
  <c r="P48" i="23"/>
  <c r="M48" i="23"/>
  <c r="J48" i="23"/>
  <c r="X65" i="23"/>
  <c r="W65" i="23"/>
  <c r="V65" i="23"/>
  <c r="S65" i="23"/>
  <c r="P65" i="23"/>
  <c r="M65" i="23"/>
  <c r="J65" i="23"/>
  <c r="X153" i="23"/>
  <c r="Y153" i="23" s="1"/>
  <c r="W153" i="23"/>
  <c r="V153" i="23"/>
  <c r="S153" i="23"/>
  <c r="P153" i="23"/>
  <c r="M153" i="23"/>
  <c r="J153" i="23"/>
  <c r="X160" i="23"/>
  <c r="W160" i="23"/>
  <c r="V160" i="23"/>
  <c r="S160" i="23"/>
  <c r="P160" i="23"/>
  <c r="M160" i="23"/>
  <c r="J160" i="23"/>
  <c r="X137" i="23"/>
  <c r="W137" i="23"/>
  <c r="V137" i="23"/>
  <c r="S137" i="23"/>
  <c r="P137" i="23"/>
  <c r="M137" i="23"/>
  <c r="J137" i="23"/>
  <c r="X100" i="23"/>
  <c r="W100" i="23"/>
  <c r="V100" i="23"/>
  <c r="S100" i="23"/>
  <c r="P100" i="23"/>
  <c r="M100" i="23"/>
  <c r="J100" i="23"/>
  <c r="X77" i="23"/>
  <c r="Y77" i="23" s="1"/>
  <c r="W77" i="23"/>
  <c r="V77" i="23"/>
  <c r="S77" i="23"/>
  <c r="P77" i="23"/>
  <c r="M77" i="23"/>
  <c r="J77" i="23"/>
  <c r="X9" i="23"/>
  <c r="W9" i="23"/>
  <c r="V9" i="23"/>
  <c r="S9" i="23"/>
  <c r="P9" i="23"/>
  <c r="M9" i="23"/>
  <c r="J9" i="23"/>
  <c r="X36" i="23"/>
  <c r="W36" i="23"/>
  <c r="V36" i="23"/>
  <c r="S36" i="23"/>
  <c r="P36" i="23"/>
  <c r="M36" i="23"/>
  <c r="J36" i="23"/>
  <c r="X147" i="23"/>
  <c r="W147" i="23"/>
  <c r="V147" i="23"/>
  <c r="S147" i="23"/>
  <c r="P147" i="23"/>
  <c r="M147" i="23"/>
  <c r="J147" i="23"/>
  <c r="X26" i="23"/>
  <c r="Y26" i="23" s="1"/>
  <c r="W26" i="23"/>
  <c r="V26" i="23"/>
  <c r="S26" i="23"/>
  <c r="P26" i="23"/>
  <c r="M26" i="23"/>
  <c r="J26" i="23"/>
  <c r="X129" i="23"/>
  <c r="W129" i="23"/>
  <c r="V129" i="23"/>
  <c r="S129" i="23"/>
  <c r="P129" i="23"/>
  <c r="M129" i="23"/>
  <c r="J129" i="23"/>
  <c r="X103" i="23"/>
  <c r="W103" i="23"/>
  <c r="V103" i="23"/>
  <c r="S103" i="23"/>
  <c r="P103" i="23"/>
  <c r="M103" i="23"/>
  <c r="J103" i="23"/>
  <c r="X67" i="23"/>
  <c r="W67" i="23"/>
  <c r="V67" i="23"/>
  <c r="S67" i="23"/>
  <c r="P67" i="23"/>
  <c r="M67" i="23"/>
  <c r="J67" i="23"/>
  <c r="X158" i="23"/>
  <c r="Y158" i="23" s="1"/>
  <c r="W158" i="23"/>
  <c r="V158" i="23"/>
  <c r="S158" i="23"/>
  <c r="P158" i="23"/>
  <c r="M158" i="23"/>
  <c r="J158" i="23"/>
  <c r="X154" i="23"/>
  <c r="W154" i="23"/>
  <c r="V154" i="23"/>
  <c r="S154" i="23"/>
  <c r="P154" i="23"/>
  <c r="M154" i="23"/>
  <c r="J154" i="23"/>
  <c r="X109" i="23"/>
  <c r="W109" i="23"/>
  <c r="V109" i="23"/>
  <c r="S109" i="23"/>
  <c r="P109" i="23"/>
  <c r="M109" i="23"/>
  <c r="J109" i="23"/>
  <c r="X27" i="23"/>
  <c r="W27" i="23"/>
  <c r="V27" i="23"/>
  <c r="S27" i="23"/>
  <c r="P27" i="23"/>
  <c r="M27" i="23"/>
  <c r="J27" i="23"/>
  <c r="X132" i="23"/>
  <c r="Y132" i="23" s="1"/>
  <c r="W132" i="23"/>
  <c r="V132" i="23"/>
  <c r="S132" i="23"/>
  <c r="P132" i="23"/>
  <c r="M132" i="23"/>
  <c r="J132" i="23"/>
  <c r="X121" i="23"/>
  <c r="W121" i="23"/>
  <c r="V121" i="23"/>
  <c r="S121" i="23"/>
  <c r="P121" i="23"/>
  <c r="M121" i="23"/>
  <c r="J121" i="23"/>
  <c r="X40" i="23"/>
  <c r="W40" i="23"/>
  <c r="V40" i="23"/>
  <c r="S40" i="23"/>
  <c r="P40" i="23"/>
  <c r="M40" i="23"/>
  <c r="J40" i="23"/>
  <c r="X120" i="23"/>
  <c r="W120" i="23"/>
  <c r="V120" i="23"/>
  <c r="S120" i="23"/>
  <c r="P120" i="23"/>
  <c r="M120" i="23"/>
  <c r="J120" i="23"/>
  <c r="X92" i="23"/>
  <c r="Y92" i="23" s="1"/>
  <c r="W92" i="23"/>
  <c r="V92" i="23"/>
  <c r="S92" i="23"/>
  <c r="P92" i="23"/>
  <c r="M92" i="23"/>
  <c r="J92" i="23"/>
  <c r="X21" i="23"/>
  <c r="W21" i="23"/>
  <c r="V21" i="23"/>
  <c r="S21" i="23"/>
  <c r="P21" i="23"/>
  <c r="M21" i="23"/>
  <c r="J21" i="23"/>
  <c r="X155" i="23"/>
  <c r="W155" i="23"/>
  <c r="V155" i="23"/>
  <c r="S155" i="23"/>
  <c r="P155" i="23"/>
  <c r="M155" i="23"/>
  <c r="J155" i="23"/>
  <c r="X38" i="23"/>
  <c r="W38" i="23"/>
  <c r="V38" i="23"/>
  <c r="S38" i="23"/>
  <c r="P38" i="23"/>
  <c r="M38" i="23"/>
  <c r="J38" i="23"/>
  <c r="X20" i="23"/>
  <c r="Y20" i="23" s="1"/>
  <c r="W20" i="23"/>
  <c r="V20" i="23"/>
  <c r="S20" i="23"/>
  <c r="P20" i="23"/>
  <c r="M20" i="23"/>
  <c r="J20" i="23"/>
  <c r="X71" i="23"/>
  <c r="W71" i="23"/>
  <c r="V71" i="23"/>
  <c r="S71" i="23"/>
  <c r="P71" i="23"/>
  <c r="M71" i="23"/>
  <c r="J71" i="23"/>
  <c r="X44" i="23"/>
  <c r="W44" i="23"/>
  <c r="V44" i="23"/>
  <c r="S44" i="23"/>
  <c r="P44" i="23"/>
  <c r="M44" i="23"/>
  <c r="J44" i="23"/>
  <c r="X90" i="23"/>
  <c r="W90" i="23"/>
  <c r="V90" i="23"/>
  <c r="S90" i="23"/>
  <c r="P90" i="23"/>
  <c r="M90" i="23"/>
  <c r="J90" i="23"/>
  <c r="X124" i="23"/>
  <c r="Y124" i="23" s="1"/>
  <c r="W124" i="23"/>
  <c r="V124" i="23"/>
  <c r="S124" i="23"/>
  <c r="P124" i="23"/>
  <c r="M124" i="23"/>
  <c r="J124" i="23"/>
  <c r="X52" i="23"/>
  <c r="W52" i="23"/>
  <c r="V52" i="23"/>
  <c r="S52" i="23"/>
  <c r="P52" i="23"/>
  <c r="M52" i="23"/>
  <c r="J52" i="23"/>
  <c r="X140" i="23"/>
  <c r="W140" i="23"/>
  <c r="V140" i="23"/>
  <c r="S140" i="23"/>
  <c r="P140" i="23"/>
  <c r="M140" i="23"/>
  <c r="J140" i="23"/>
  <c r="X74" i="23"/>
  <c r="W74" i="23"/>
  <c r="V74" i="23"/>
  <c r="S74" i="23"/>
  <c r="P74" i="23"/>
  <c r="M74" i="23"/>
  <c r="J74" i="23"/>
  <c r="X73" i="23"/>
  <c r="Y73" i="23" s="1"/>
  <c r="W73" i="23"/>
  <c r="V73" i="23"/>
  <c r="S73" i="23"/>
  <c r="P73" i="23"/>
  <c r="M73" i="23"/>
  <c r="J73" i="23"/>
  <c r="X56" i="23"/>
  <c r="W56" i="23"/>
  <c r="V56" i="23"/>
  <c r="S56" i="23"/>
  <c r="P56" i="23"/>
  <c r="M56" i="23"/>
  <c r="J56" i="23"/>
  <c r="X87" i="23"/>
  <c r="W87" i="23"/>
  <c r="V87" i="23"/>
  <c r="S87" i="23"/>
  <c r="P87" i="23"/>
  <c r="M87" i="23"/>
  <c r="J87" i="23"/>
  <c r="X110" i="23"/>
  <c r="W110" i="23"/>
  <c r="V110" i="23"/>
  <c r="S110" i="23"/>
  <c r="P110" i="23"/>
  <c r="M110" i="23"/>
  <c r="J110" i="23"/>
  <c r="X23" i="23"/>
  <c r="Y23" i="23" s="1"/>
  <c r="W23" i="23"/>
  <c r="V23" i="23"/>
  <c r="S23" i="23"/>
  <c r="P23" i="23"/>
  <c r="M23" i="23"/>
  <c r="J23" i="23"/>
  <c r="X152" i="23"/>
  <c r="W152" i="23"/>
  <c r="V152" i="23"/>
  <c r="S152" i="23"/>
  <c r="P152" i="23"/>
  <c r="M152" i="23"/>
  <c r="J152" i="23"/>
  <c r="X127" i="23"/>
  <c r="W127" i="23"/>
  <c r="V127" i="23"/>
  <c r="S127" i="23"/>
  <c r="P127" i="23"/>
  <c r="M127" i="23"/>
  <c r="J127" i="23"/>
  <c r="X116" i="23"/>
  <c r="W116" i="23"/>
  <c r="V116" i="23"/>
  <c r="S116" i="23"/>
  <c r="P116" i="23"/>
  <c r="M116" i="23"/>
  <c r="J116" i="23"/>
  <c r="X138" i="23"/>
  <c r="Y138" i="23" s="1"/>
  <c r="W138" i="23"/>
  <c r="V138" i="23"/>
  <c r="S138" i="23"/>
  <c r="P138" i="23"/>
  <c r="M138" i="23"/>
  <c r="J138" i="23"/>
  <c r="X119" i="23"/>
  <c r="W119" i="23"/>
  <c r="V119" i="23"/>
  <c r="S119" i="23"/>
  <c r="P119" i="23"/>
  <c r="M119" i="23"/>
  <c r="J119" i="23"/>
  <c r="X41" i="23"/>
  <c r="W41" i="23"/>
  <c r="V41" i="23"/>
  <c r="S41" i="23"/>
  <c r="P41" i="23"/>
  <c r="M41" i="23"/>
  <c r="J41" i="23"/>
  <c r="X111" i="23"/>
  <c r="W111" i="23"/>
  <c r="V111" i="23"/>
  <c r="S111" i="23"/>
  <c r="P111" i="23"/>
  <c r="M111" i="23"/>
  <c r="J111" i="23"/>
  <c r="X61" i="23"/>
  <c r="Y61" i="23" s="1"/>
  <c r="W61" i="23"/>
  <c r="V61" i="23"/>
  <c r="S61" i="23"/>
  <c r="P61" i="23"/>
  <c r="M61" i="23"/>
  <c r="J61" i="23"/>
  <c r="X33" i="23"/>
  <c r="W33" i="23"/>
  <c r="V33" i="23"/>
  <c r="S33" i="23"/>
  <c r="P33" i="23"/>
  <c r="M33" i="23"/>
  <c r="J33" i="23"/>
  <c r="X104" i="23"/>
  <c r="W104" i="23"/>
  <c r="V104" i="23"/>
  <c r="S104" i="23"/>
  <c r="P104" i="23"/>
  <c r="M104" i="23"/>
  <c r="J104" i="23"/>
  <c r="X16" i="23"/>
  <c r="W16" i="23"/>
  <c r="V16" i="23"/>
  <c r="S16" i="23"/>
  <c r="P16" i="23"/>
  <c r="M16" i="23"/>
  <c r="J16" i="23"/>
  <c r="X46" i="23"/>
  <c r="Y46" i="23" s="1"/>
  <c r="W46" i="23"/>
  <c r="V46" i="23"/>
  <c r="S46" i="23"/>
  <c r="P46" i="23"/>
  <c r="M46" i="23"/>
  <c r="J46" i="23"/>
  <c r="X34" i="23"/>
  <c r="W34" i="23"/>
  <c r="V34" i="23"/>
  <c r="S34" i="23"/>
  <c r="P34" i="23"/>
  <c r="M34" i="23"/>
  <c r="J34" i="23"/>
  <c r="X159" i="23"/>
  <c r="W159" i="23"/>
  <c r="V159" i="23"/>
  <c r="S159" i="23"/>
  <c r="P159" i="23"/>
  <c r="M159" i="23"/>
  <c r="J159" i="23"/>
  <c r="X30" i="23"/>
  <c r="W30" i="23"/>
  <c r="V30" i="23"/>
  <c r="S30" i="23"/>
  <c r="P30" i="23"/>
  <c r="M30" i="23"/>
  <c r="J30" i="23"/>
  <c r="X37" i="23"/>
  <c r="Y37" i="23" s="1"/>
  <c r="W37" i="23"/>
  <c r="V37" i="23"/>
  <c r="S37" i="23"/>
  <c r="P37" i="23"/>
  <c r="M37" i="23"/>
  <c r="J37" i="23"/>
  <c r="X64" i="23"/>
  <c r="W64" i="23"/>
  <c r="V64" i="23"/>
  <c r="S64" i="23"/>
  <c r="P64" i="23"/>
  <c r="M64" i="23"/>
  <c r="J64" i="23"/>
  <c r="X50" i="23"/>
  <c r="W50" i="23"/>
  <c r="V50" i="23"/>
  <c r="S50" i="23"/>
  <c r="P50" i="23"/>
  <c r="M50" i="23"/>
  <c r="J50" i="23"/>
  <c r="X126" i="23"/>
  <c r="W126" i="23"/>
  <c r="V126" i="23"/>
  <c r="S126" i="23"/>
  <c r="P126" i="23"/>
  <c r="M126" i="23"/>
  <c r="J126" i="23"/>
  <c r="X88" i="23"/>
  <c r="Y88" i="23" s="1"/>
  <c r="W88" i="23"/>
  <c r="V88" i="23"/>
  <c r="S88" i="23"/>
  <c r="P88" i="23"/>
  <c r="M88" i="23"/>
  <c r="J88" i="23"/>
  <c r="X122" i="23"/>
  <c r="W122" i="23"/>
  <c r="V122" i="23"/>
  <c r="S122" i="23"/>
  <c r="P122" i="23"/>
  <c r="M122" i="23"/>
  <c r="J122" i="23"/>
  <c r="X84" i="23"/>
  <c r="W84" i="23"/>
  <c r="V84" i="23"/>
  <c r="S84" i="23"/>
  <c r="P84" i="23"/>
  <c r="M84" i="23"/>
  <c r="J84" i="23"/>
  <c r="X118" i="23"/>
  <c r="W118" i="23"/>
  <c r="V118" i="23"/>
  <c r="S118" i="23"/>
  <c r="P118" i="23"/>
  <c r="M118" i="23"/>
  <c r="J118" i="23"/>
  <c r="X81" i="23"/>
  <c r="Y81" i="23" s="1"/>
  <c r="W81" i="23"/>
  <c r="V81" i="23"/>
  <c r="S81" i="23"/>
  <c r="P81" i="23"/>
  <c r="M81" i="23"/>
  <c r="J81" i="23"/>
  <c r="X29" i="23"/>
  <c r="W29" i="23"/>
  <c r="V29" i="23"/>
  <c r="S29" i="23"/>
  <c r="P29" i="23"/>
  <c r="M29" i="23"/>
  <c r="J29" i="23"/>
  <c r="X101" i="23"/>
  <c r="W101" i="23"/>
  <c r="V101" i="23"/>
  <c r="S101" i="23"/>
  <c r="P101" i="23"/>
  <c r="M101" i="23"/>
  <c r="J101" i="23"/>
  <c r="X12" i="23"/>
  <c r="W12" i="23"/>
  <c r="V12" i="23"/>
  <c r="S12" i="23"/>
  <c r="P12" i="23"/>
  <c r="M12" i="23"/>
  <c r="J12" i="23"/>
  <c r="X94" i="23"/>
  <c r="Y94" i="23" s="1"/>
  <c r="W94" i="23"/>
  <c r="V94" i="23"/>
  <c r="S94" i="23"/>
  <c r="P94" i="23"/>
  <c r="M94" i="23"/>
  <c r="J94" i="23"/>
  <c r="X49" i="23"/>
  <c r="W49" i="23"/>
  <c r="V49" i="23"/>
  <c r="S49" i="23"/>
  <c r="P49" i="23"/>
  <c r="M49" i="23"/>
  <c r="J49" i="23"/>
  <c r="X164" i="23"/>
  <c r="W164" i="23"/>
  <c r="V164" i="23"/>
  <c r="S164" i="23"/>
  <c r="P164" i="23"/>
  <c r="M164" i="23"/>
  <c r="J164" i="23"/>
  <c r="X125" i="23"/>
  <c r="W125" i="23"/>
  <c r="V125" i="23"/>
  <c r="S125" i="23"/>
  <c r="P125" i="23"/>
  <c r="M125" i="23"/>
  <c r="J125" i="23"/>
  <c r="X130" i="23"/>
  <c r="Y130" i="23" s="1"/>
  <c r="W130" i="23"/>
  <c r="V130" i="23"/>
  <c r="S130" i="23"/>
  <c r="P130" i="23"/>
  <c r="M130" i="23"/>
  <c r="J130" i="23"/>
  <c r="X75" i="23"/>
  <c r="W75" i="23"/>
  <c r="V75" i="23"/>
  <c r="S75" i="23"/>
  <c r="P75" i="23"/>
  <c r="M75" i="23"/>
  <c r="J75" i="23"/>
  <c r="X18" i="23"/>
  <c r="W18" i="23"/>
  <c r="V18" i="23"/>
  <c r="S18" i="23"/>
  <c r="P18" i="23"/>
  <c r="M18" i="23"/>
  <c r="J18" i="23"/>
  <c r="X24" i="23"/>
  <c r="W24" i="23"/>
  <c r="V24" i="23"/>
  <c r="S24" i="23"/>
  <c r="P24" i="23"/>
  <c r="M24" i="23"/>
  <c r="J24" i="23"/>
  <c r="X79" i="23"/>
  <c r="Y79" i="23" s="1"/>
  <c r="W79" i="23"/>
  <c r="V79" i="23"/>
  <c r="S79" i="23"/>
  <c r="P79" i="23"/>
  <c r="M79" i="23"/>
  <c r="J79" i="23"/>
  <c r="X123" i="23"/>
  <c r="W123" i="23"/>
  <c r="V123" i="23"/>
  <c r="S123" i="23"/>
  <c r="P123" i="23"/>
  <c r="M123" i="23"/>
  <c r="J123" i="23"/>
  <c r="X82" i="23"/>
  <c r="W82" i="23"/>
  <c r="V82" i="23"/>
  <c r="S82" i="23"/>
  <c r="P82" i="23"/>
  <c r="M82" i="23"/>
  <c r="J82" i="23"/>
  <c r="X13" i="23"/>
  <c r="W13" i="23"/>
  <c r="V13" i="23"/>
  <c r="S13" i="23"/>
  <c r="P13" i="23"/>
  <c r="M13" i="23"/>
  <c r="J13" i="23"/>
  <c r="X51" i="23"/>
  <c r="Y51" i="23" s="1"/>
  <c r="W51" i="23"/>
  <c r="V51" i="23"/>
  <c r="S51" i="23"/>
  <c r="P51" i="23"/>
  <c r="M51" i="23"/>
  <c r="J51" i="23"/>
  <c r="X53" i="23"/>
  <c r="W53" i="23"/>
  <c r="V53" i="23"/>
  <c r="S53" i="23"/>
  <c r="P53" i="23"/>
  <c r="M53" i="23"/>
  <c r="J53" i="23"/>
  <c r="X22" i="23"/>
  <c r="W22" i="23"/>
  <c r="V22" i="23"/>
  <c r="S22" i="23"/>
  <c r="P22" i="23"/>
  <c r="M22" i="23"/>
  <c r="J22" i="23"/>
  <c r="X66" i="23"/>
  <c r="W66" i="23"/>
  <c r="V66" i="23"/>
  <c r="S66" i="23"/>
  <c r="P66" i="23"/>
  <c r="M66" i="23"/>
  <c r="J66" i="23"/>
  <c r="X35" i="23"/>
  <c r="Y35" i="23" s="1"/>
  <c r="W35" i="23"/>
  <c r="V35" i="23"/>
  <c r="S35" i="23"/>
  <c r="P35" i="23"/>
  <c r="M35" i="23"/>
  <c r="J35" i="23"/>
  <c r="X112" i="23"/>
  <c r="W112" i="23"/>
  <c r="V112" i="23"/>
  <c r="S112" i="23"/>
  <c r="P112" i="23"/>
  <c r="M112" i="23"/>
  <c r="J112" i="23"/>
  <c r="X28" i="23"/>
  <c r="W28" i="23"/>
  <c r="V28" i="23"/>
  <c r="S28" i="23"/>
  <c r="P28" i="23"/>
  <c r="M28" i="23"/>
  <c r="J28" i="23"/>
  <c r="X128" i="23"/>
  <c r="W128" i="23"/>
  <c r="V128" i="23"/>
  <c r="S128" i="23"/>
  <c r="P128" i="23"/>
  <c r="M128" i="23"/>
  <c r="J128" i="23"/>
  <c r="X99" i="23"/>
  <c r="Y99" i="23" s="1"/>
  <c r="W99" i="23"/>
  <c r="V99" i="23"/>
  <c r="S99" i="23"/>
  <c r="P99" i="23"/>
  <c r="M99" i="23"/>
  <c r="J99" i="23"/>
  <c r="X106" i="23"/>
  <c r="W106" i="23"/>
  <c r="V106" i="23"/>
  <c r="S106" i="23"/>
  <c r="P106" i="23"/>
  <c r="M106" i="23"/>
  <c r="J106" i="23"/>
  <c r="X11" i="23"/>
  <c r="W11" i="23"/>
  <c r="V11" i="23"/>
  <c r="S11" i="23"/>
  <c r="P11" i="23"/>
  <c r="M11" i="23"/>
  <c r="J11" i="23"/>
  <c r="X145" i="23"/>
  <c r="W145" i="23"/>
  <c r="V145" i="23"/>
  <c r="S145" i="23"/>
  <c r="P145" i="23"/>
  <c r="M145" i="23"/>
  <c r="J145" i="23"/>
  <c r="X39" i="23"/>
  <c r="Y39" i="23" s="1"/>
  <c r="W39" i="23"/>
  <c r="V39" i="23"/>
  <c r="S39" i="23"/>
  <c r="P39" i="23"/>
  <c r="M39" i="23"/>
  <c r="J39" i="23"/>
  <c r="X17" i="23"/>
  <c r="W17" i="23"/>
  <c r="V17" i="23"/>
  <c r="S17" i="23"/>
  <c r="P17" i="23"/>
  <c r="M17" i="23"/>
  <c r="J17" i="23"/>
  <c r="X10" i="23"/>
  <c r="W10" i="23"/>
  <c r="V10" i="23"/>
  <c r="S10" i="23"/>
  <c r="P10" i="23"/>
  <c r="M10" i="23"/>
  <c r="J10" i="23"/>
  <c r="X7" i="23"/>
  <c r="Y7" i="23" s="1"/>
  <c r="W7" i="23"/>
  <c r="V7" i="23"/>
  <c r="S7" i="23"/>
  <c r="P7" i="23"/>
  <c r="M7" i="23"/>
  <c r="J7" i="23"/>
  <c r="Y17" i="23" l="1"/>
  <c r="Y11" i="23"/>
  <c r="Y28" i="23"/>
  <c r="Y22" i="23"/>
  <c r="Y82" i="23"/>
  <c r="Y106" i="23"/>
  <c r="Y112" i="23"/>
  <c r="Y53" i="23"/>
  <c r="Y123" i="23"/>
  <c r="Y18" i="23"/>
  <c r="Y48" i="23"/>
  <c r="Y60" i="23"/>
  <c r="Y47" i="23"/>
  <c r="Y43" i="23"/>
  <c r="Y157" i="23"/>
  <c r="Y108" i="23"/>
  <c r="Y55" i="23"/>
  <c r="Y76" i="23"/>
  <c r="Y145" i="23"/>
  <c r="Y128" i="23"/>
  <c r="Y66" i="23"/>
  <c r="Y13" i="23"/>
  <c r="Y24" i="23"/>
  <c r="Y85" i="23"/>
  <c r="Y25" i="23"/>
  <c r="Y135" i="23"/>
  <c r="Y156" i="23"/>
  <c r="Y143" i="23"/>
  <c r="Y148" i="23"/>
  <c r="Y32" i="23"/>
  <c r="Y151" i="23"/>
  <c r="Y115" i="23"/>
  <c r="Y97" i="23"/>
  <c r="Y15" i="23"/>
  <c r="Y146" i="23"/>
  <c r="Y68" i="23"/>
  <c r="Y10" i="23"/>
  <c r="Y125" i="23"/>
  <c r="Y12" i="23"/>
  <c r="Y118" i="23"/>
  <c r="Y126" i="23"/>
  <c r="Y30" i="23"/>
  <c r="Y16" i="23"/>
  <c r="Y111" i="23"/>
  <c r="Y116" i="23"/>
  <c r="Y110" i="23"/>
  <c r="Y74" i="23"/>
  <c r="Y90" i="23"/>
  <c r="Y45" i="23"/>
  <c r="Y136" i="23"/>
  <c r="Y113" i="23"/>
  <c r="Y114" i="23"/>
  <c r="Y8" i="23"/>
  <c r="Y107" i="23"/>
  <c r="Y75" i="23"/>
  <c r="Y49" i="23"/>
  <c r="Y29" i="23"/>
  <c r="Y122" i="23"/>
  <c r="Y64" i="23"/>
  <c r="Y34" i="23"/>
  <c r="Y33" i="23"/>
  <c r="Y119" i="23"/>
  <c r="Y152" i="23"/>
  <c r="Y56" i="23"/>
  <c r="Y52" i="23"/>
  <c r="Y71" i="23"/>
  <c r="Y21" i="23"/>
  <c r="Y121" i="23"/>
  <c r="Y154" i="23"/>
  <c r="Y129" i="23"/>
  <c r="Y9" i="23"/>
  <c r="Y160" i="23"/>
  <c r="Y54" i="23"/>
  <c r="Y58" i="23"/>
  <c r="Y89" i="23"/>
  <c r="Y163" i="23"/>
  <c r="Y164" i="23"/>
  <c r="Y101" i="23"/>
  <c r="Y84" i="23"/>
  <c r="Y50" i="23"/>
  <c r="Y159" i="23"/>
  <c r="Y104" i="23"/>
  <c r="Y41" i="23"/>
  <c r="Y127" i="23"/>
  <c r="Y87" i="23"/>
  <c r="Y140" i="23"/>
  <c r="Y44" i="23"/>
  <c r="Y155" i="23"/>
  <c r="Y40" i="23"/>
  <c r="Y109" i="23"/>
  <c r="Y103" i="23"/>
  <c r="Y36" i="23"/>
  <c r="Y137" i="23"/>
  <c r="Y86" i="23"/>
  <c r="Y38" i="23"/>
  <c r="Y120" i="23"/>
  <c r="Y27" i="23"/>
  <c r="Y67" i="23"/>
  <c r="Y147" i="23"/>
  <c r="Y100" i="23"/>
  <c r="Y65" i="23"/>
  <c r="Y62" i="23"/>
  <c r="Y144" i="23"/>
  <c r="Y59" i="23"/>
  <c r="Y149" i="23"/>
  <c r="Y162" i="23"/>
  <c r="Y91" i="23"/>
  <c r="Y117" i="23"/>
  <c r="Y142" i="23"/>
  <c r="Y70" i="23"/>
  <c r="Y93" i="23"/>
  <c r="X165" i="1"/>
  <c r="Y165" i="1" s="1"/>
  <c r="W165" i="1"/>
  <c r="V165" i="1"/>
  <c r="S165" i="1"/>
  <c r="P165" i="1"/>
  <c r="M165" i="1"/>
  <c r="J165" i="1"/>
  <c r="X164" i="1"/>
  <c r="Y164" i="1" s="1"/>
  <c r="W164" i="1"/>
  <c r="V164" i="1"/>
  <c r="S164" i="1"/>
  <c r="P164" i="1"/>
  <c r="M164" i="1"/>
  <c r="J164" i="1"/>
  <c r="X163" i="1"/>
  <c r="Y163" i="1" s="1"/>
  <c r="W163" i="1"/>
  <c r="V163" i="1"/>
  <c r="S163" i="1"/>
  <c r="P163" i="1"/>
  <c r="M163" i="1"/>
  <c r="J163" i="1"/>
  <c r="X162" i="1"/>
  <c r="Y162" i="1" s="1"/>
  <c r="W162" i="1"/>
  <c r="V162" i="1"/>
  <c r="S162" i="1"/>
  <c r="P162" i="1"/>
  <c r="M162" i="1"/>
  <c r="J162" i="1"/>
  <c r="X161" i="1"/>
  <c r="Y161" i="1" s="1"/>
  <c r="W161" i="1"/>
  <c r="V161" i="1"/>
  <c r="S161" i="1"/>
  <c r="P161" i="1"/>
  <c r="M161" i="1"/>
  <c r="J161" i="1"/>
  <c r="X160" i="1"/>
  <c r="Y160" i="1" s="1"/>
  <c r="W160" i="1"/>
  <c r="V160" i="1"/>
  <c r="S160" i="1"/>
  <c r="P160" i="1"/>
  <c r="M160" i="1"/>
  <c r="J160" i="1"/>
  <c r="X159" i="1"/>
  <c r="Y159" i="1" s="1"/>
  <c r="W159" i="1"/>
  <c r="V159" i="1"/>
  <c r="S159" i="1"/>
  <c r="P159" i="1"/>
  <c r="M159" i="1"/>
  <c r="J159" i="1"/>
  <c r="X158" i="1"/>
  <c r="Y158" i="1" s="1"/>
  <c r="W158" i="1"/>
  <c r="V158" i="1"/>
  <c r="S158" i="1"/>
  <c r="P158" i="1"/>
  <c r="M158" i="1"/>
  <c r="J158" i="1"/>
  <c r="X157" i="1"/>
  <c r="Y157" i="1" s="1"/>
  <c r="W157" i="1"/>
  <c r="V157" i="1"/>
  <c r="S157" i="1"/>
  <c r="P157" i="1"/>
  <c r="M157" i="1"/>
  <c r="J157" i="1"/>
  <c r="X156" i="1"/>
  <c r="Y156" i="1" s="1"/>
  <c r="W156" i="1"/>
  <c r="V156" i="1"/>
  <c r="S156" i="1"/>
  <c r="P156" i="1"/>
  <c r="M156" i="1"/>
  <c r="J156" i="1"/>
  <c r="X155" i="1"/>
  <c r="Y155" i="1" s="1"/>
  <c r="W155" i="1"/>
  <c r="V155" i="1"/>
  <c r="S155" i="1"/>
  <c r="P155" i="1"/>
  <c r="M155" i="1"/>
  <c r="J155" i="1"/>
  <c r="X154" i="1"/>
  <c r="Y154" i="1" s="1"/>
  <c r="W154" i="1"/>
  <c r="V154" i="1"/>
  <c r="S154" i="1"/>
  <c r="P154" i="1"/>
  <c r="M154" i="1"/>
  <c r="J154" i="1"/>
  <c r="X153" i="1"/>
  <c r="Y153" i="1" s="1"/>
  <c r="W153" i="1"/>
  <c r="V153" i="1"/>
  <c r="S153" i="1"/>
  <c r="P153" i="1"/>
  <c r="M153" i="1"/>
  <c r="J153" i="1"/>
  <c r="X152" i="1"/>
  <c r="Y152" i="1" s="1"/>
  <c r="W152" i="1"/>
  <c r="V152" i="1"/>
  <c r="S152" i="1"/>
  <c r="P152" i="1"/>
  <c r="M152" i="1"/>
  <c r="J152" i="1"/>
  <c r="X151" i="1"/>
  <c r="Y151" i="1" s="1"/>
  <c r="W151" i="1"/>
  <c r="V151" i="1"/>
  <c r="S151" i="1"/>
  <c r="P151" i="1"/>
  <c r="M151" i="1"/>
  <c r="J151" i="1"/>
  <c r="X150" i="1"/>
  <c r="Y150" i="1" s="1"/>
  <c r="W150" i="1"/>
  <c r="V150" i="1"/>
  <c r="S150" i="1"/>
  <c r="P150" i="1"/>
  <c r="M150" i="1"/>
  <c r="J150" i="1"/>
  <c r="X149" i="1"/>
  <c r="Y149" i="1" s="1"/>
  <c r="W149" i="1"/>
  <c r="V149" i="1"/>
  <c r="S149" i="1"/>
  <c r="P149" i="1"/>
  <c r="M149" i="1"/>
  <c r="J149" i="1"/>
  <c r="X148" i="1"/>
  <c r="Y148" i="1" s="1"/>
  <c r="W148" i="1"/>
  <c r="V148" i="1"/>
  <c r="S148" i="1"/>
  <c r="P148" i="1"/>
  <c r="M148" i="1"/>
  <c r="J148" i="1"/>
  <c r="X147" i="1"/>
  <c r="Y147" i="1" s="1"/>
  <c r="W147" i="1"/>
  <c r="V147" i="1"/>
  <c r="S147" i="1"/>
  <c r="P147" i="1"/>
  <c r="M147" i="1"/>
  <c r="J147" i="1"/>
  <c r="X146" i="1"/>
  <c r="W146" i="1"/>
  <c r="V146" i="1"/>
  <c r="S146" i="1"/>
  <c r="P146" i="1"/>
  <c r="M146" i="1"/>
  <c r="J146" i="1"/>
  <c r="X145" i="1"/>
  <c r="Y145" i="1" s="1"/>
  <c r="W145" i="1"/>
  <c r="V145" i="1"/>
  <c r="S145" i="1"/>
  <c r="P145" i="1"/>
  <c r="M145" i="1"/>
  <c r="J145" i="1"/>
  <c r="X144" i="1"/>
  <c r="W144" i="1"/>
  <c r="V144" i="1"/>
  <c r="S144" i="1"/>
  <c r="P144" i="1"/>
  <c r="M144" i="1"/>
  <c r="J144" i="1"/>
  <c r="X143" i="1"/>
  <c r="W143" i="1"/>
  <c r="V143" i="1"/>
  <c r="S143" i="1"/>
  <c r="P143" i="1"/>
  <c r="M143" i="1"/>
  <c r="J143" i="1"/>
  <c r="X142" i="1"/>
  <c r="W142" i="1"/>
  <c r="V142" i="1"/>
  <c r="S142" i="1"/>
  <c r="P142" i="1"/>
  <c r="M142" i="1"/>
  <c r="J142" i="1"/>
  <c r="X141" i="1"/>
  <c r="Y141" i="1" s="1"/>
  <c r="W141" i="1"/>
  <c r="V141" i="1"/>
  <c r="S141" i="1"/>
  <c r="P141" i="1"/>
  <c r="M141" i="1"/>
  <c r="J141" i="1"/>
  <c r="X140" i="1"/>
  <c r="W140" i="1"/>
  <c r="V140" i="1"/>
  <c r="S140" i="1"/>
  <c r="P140" i="1"/>
  <c r="M140" i="1"/>
  <c r="J140" i="1"/>
  <c r="X139" i="1"/>
  <c r="W139" i="1"/>
  <c r="V139" i="1"/>
  <c r="S139" i="1"/>
  <c r="P139" i="1"/>
  <c r="M139" i="1"/>
  <c r="J139" i="1"/>
  <c r="X138" i="1"/>
  <c r="W138" i="1"/>
  <c r="V138" i="1"/>
  <c r="S138" i="1"/>
  <c r="P138" i="1"/>
  <c r="M138" i="1"/>
  <c r="J138" i="1"/>
  <c r="X137" i="1"/>
  <c r="Y137" i="1" s="1"/>
  <c r="W137" i="1"/>
  <c r="V137" i="1"/>
  <c r="S137" i="1"/>
  <c r="P137" i="1"/>
  <c r="M137" i="1"/>
  <c r="J137" i="1"/>
  <c r="X136" i="1"/>
  <c r="W136" i="1"/>
  <c r="V136" i="1"/>
  <c r="S136" i="1"/>
  <c r="P136" i="1"/>
  <c r="M136" i="1"/>
  <c r="J136" i="1"/>
  <c r="X135" i="1"/>
  <c r="W135" i="1"/>
  <c r="V135" i="1"/>
  <c r="S135" i="1"/>
  <c r="P135" i="1"/>
  <c r="M135" i="1"/>
  <c r="J135" i="1"/>
  <c r="X134" i="1"/>
  <c r="W134" i="1"/>
  <c r="V134" i="1"/>
  <c r="S134" i="1"/>
  <c r="P134" i="1"/>
  <c r="M134" i="1"/>
  <c r="J134" i="1"/>
  <c r="X133" i="1"/>
  <c r="Y133" i="1" s="1"/>
  <c r="W133" i="1"/>
  <c r="V133" i="1"/>
  <c r="S133" i="1"/>
  <c r="P133" i="1"/>
  <c r="M133" i="1"/>
  <c r="J133" i="1"/>
  <c r="X132" i="1"/>
  <c r="W132" i="1"/>
  <c r="V132" i="1"/>
  <c r="S132" i="1"/>
  <c r="P132" i="1"/>
  <c r="M132" i="1"/>
  <c r="J132" i="1"/>
  <c r="X131" i="1"/>
  <c r="W131" i="1"/>
  <c r="V131" i="1"/>
  <c r="S131" i="1"/>
  <c r="P131" i="1"/>
  <c r="M131" i="1"/>
  <c r="J131" i="1"/>
  <c r="X130" i="1"/>
  <c r="W130" i="1"/>
  <c r="V130" i="1"/>
  <c r="S130" i="1"/>
  <c r="P130" i="1"/>
  <c r="M130" i="1"/>
  <c r="J130" i="1"/>
  <c r="X129" i="1"/>
  <c r="Y129" i="1" s="1"/>
  <c r="W129" i="1"/>
  <c r="V129" i="1"/>
  <c r="S129" i="1"/>
  <c r="P129" i="1"/>
  <c r="M129" i="1"/>
  <c r="J129" i="1"/>
  <c r="X128" i="1"/>
  <c r="W128" i="1"/>
  <c r="V128" i="1"/>
  <c r="S128" i="1"/>
  <c r="P128" i="1"/>
  <c r="M128" i="1"/>
  <c r="J128" i="1"/>
  <c r="X127" i="1"/>
  <c r="W127" i="1"/>
  <c r="V127" i="1"/>
  <c r="S127" i="1"/>
  <c r="P127" i="1"/>
  <c r="M127" i="1"/>
  <c r="J127" i="1"/>
  <c r="X126" i="1"/>
  <c r="W126" i="1"/>
  <c r="V126" i="1"/>
  <c r="S126" i="1"/>
  <c r="P126" i="1"/>
  <c r="M126" i="1"/>
  <c r="J126" i="1"/>
  <c r="X125" i="1"/>
  <c r="Y125" i="1" s="1"/>
  <c r="W125" i="1"/>
  <c r="V125" i="1"/>
  <c r="S125" i="1"/>
  <c r="P125" i="1"/>
  <c r="M125" i="1"/>
  <c r="J125" i="1"/>
  <c r="X124" i="1"/>
  <c r="W124" i="1"/>
  <c r="V124" i="1"/>
  <c r="S124" i="1"/>
  <c r="P124" i="1"/>
  <c r="M124" i="1"/>
  <c r="J124" i="1"/>
  <c r="X123" i="1"/>
  <c r="W123" i="1"/>
  <c r="V123" i="1"/>
  <c r="S123" i="1"/>
  <c r="P123" i="1"/>
  <c r="M123" i="1"/>
  <c r="J123" i="1"/>
  <c r="X122" i="1"/>
  <c r="W122" i="1"/>
  <c r="V122" i="1"/>
  <c r="S122" i="1"/>
  <c r="P122" i="1"/>
  <c r="M122" i="1"/>
  <c r="J122" i="1"/>
  <c r="X121" i="1"/>
  <c r="Y121" i="1" s="1"/>
  <c r="W121" i="1"/>
  <c r="V121" i="1"/>
  <c r="S121" i="1"/>
  <c r="P121" i="1"/>
  <c r="M121" i="1"/>
  <c r="J121" i="1"/>
  <c r="X120" i="1"/>
  <c r="W120" i="1"/>
  <c r="V120" i="1"/>
  <c r="S120" i="1"/>
  <c r="P120" i="1"/>
  <c r="M120" i="1"/>
  <c r="J120" i="1"/>
  <c r="X119" i="1"/>
  <c r="W119" i="1"/>
  <c r="V119" i="1"/>
  <c r="S119" i="1"/>
  <c r="P119" i="1"/>
  <c r="M119" i="1"/>
  <c r="J119" i="1"/>
  <c r="X117" i="1"/>
  <c r="Y117" i="1" s="1"/>
  <c r="W117" i="1"/>
  <c r="V117" i="1"/>
  <c r="S117" i="1"/>
  <c r="P117" i="1"/>
  <c r="M117" i="1"/>
  <c r="J117" i="1"/>
  <c r="X116" i="1"/>
  <c r="Y116" i="1" s="1"/>
  <c r="W116" i="1"/>
  <c r="V116" i="1"/>
  <c r="S116" i="1"/>
  <c r="P116" i="1"/>
  <c r="M116" i="1"/>
  <c r="J116" i="1"/>
  <c r="X115" i="1"/>
  <c r="W115" i="1"/>
  <c r="V115" i="1"/>
  <c r="S115" i="1"/>
  <c r="P115" i="1"/>
  <c r="M115" i="1"/>
  <c r="J115" i="1"/>
  <c r="X114" i="1"/>
  <c r="W114" i="1"/>
  <c r="V114" i="1"/>
  <c r="S114" i="1"/>
  <c r="P114" i="1"/>
  <c r="M114" i="1"/>
  <c r="J114" i="1"/>
  <c r="X113" i="1"/>
  <c r="X112" i="1"/>
  <c r="W112" i="1"/>
  <c r="Y112" i="1" s="1"/>
  <c r="V112" i="1"/>
  <c r="S112" i="1"/>
  <c r="P112" i="1"/>
  <c r="M112" i="1"/>
  <c r="J112" i="1"/>
  <c r="X111" i="1"/>
  <c r="W111" i="1"/>
  <c r="V111" i="1"/>
  <c r="S111" i="1"/>
  <c r="P111" i="1"/>
  <c r="M111" i="1"/>
  <c r="J111" i="1"/>
  <c r="X110" i="1"/>
  <c r="W110" i="1"/>
  <c r="V110" i="1"/>
  <c r="S110" i="1"/>
  <c r="P110" i="1"/>
  <c r="M110" i="1"/>
  <c r="J110" i="1"/>
  <c r="X109" i="1"/>
  <c r="W109" i="1"/>
  <c r="Y109" i="1" s="1"/>
  <c r="V109" i="1"/>
  <c r="S109" i="1"/>
  <c r="P109" i="1"/>
  <c r="M109" i="1"/>
  <c r="J109" i="1"/>
  <c r="X108" i="1"/>
  <c r="W108" i="1"/>
  <c r="Y108" i="1" s="1"/>
  <c r="V108" i="1"/>
  <c r="S108" i="1"/>
  <c r="P108" i="1"/>
  <c r="M108" i="1"/>
  <c r="J108" i="1"/>
  <c r="X107" i="1"/>
  <c r="W107" i="1"/>
  <c r="V107" i="1"/>
  <c r="S107" i="1"/>
  <c r="P107" i="1"/>
  <c r="M107" i="1"/>
  <c r="J107" i="1"/>
  <c r="X106" i="1"/>
  <c r="W106" i="1"/>
  <c r="V106" i="1"/>
  <c r="S106" i="1"/>
  <c r="P106" i="1"/>
  <c r="M106" i="1"/>
  <c r="J106" i="1"/>
  <c r="X105" i="1"/>
  <c r="W105" i="1"/>
  <c r="Y105" i="1" s="1"/>
  <c r="V105" i="1"/>
  <c r="S105" i="1"/>
  <c r="P105" i="1"/>
  <c r="M105" i="1"/>
  <c r="J105" i="1"/>
  <c r="X104" i="1"/>
  <c r="W104" i="1"/>
  <c r="Y104" i="1" s="1"/>
  <c r="V104" i="1"/>
  <c r="S104" i="1"/>
  <c r="P104" i="1"/>
  <c r="M104" i="1"/>
  <c r="J104" i="1"/>
  <c r="X103" i="1"/>
  <c r="W103" i="1"/>
  <c r="V103" i="1"/>
  <c r="S103" i="1"/>
  <c r="P103" i="1"/>
  <c r="M103" i="1"/>
  <c r="J103" i="1"/>
  <c r="X102" i="1"/>
  <c r="W102" i="1"/>
  <c r="V102" i="1"/>
  <c r="S102" i="1"/>
  <c r="P102" i="1"/>
  <c r="M102" i="1"/>
  <c r="J102" i="1"/>
  <c r="X101" i="1"/>
  <c r="W101" i="1"/>
  <c r="Y101" i="1" s="1"/>
  <c r="V101" i="1"/>
  <c r="S101" i="1"/>
  <c r="P101" i="1"/>
  <c r="M101" i="1"/>
  <c r="J101" i="1"/>
  <c r="X100" i="1"/>
  <c r="W100" i="1"/>
  <c r="Y100" i="1" s="1"/>
  <c r="V100" i="1"/>
  <c r="S100" i="1"/>
  <c r="P100" i="1"/>
  <c r="M100" i="1"/>
  <c r="J100" i="1"/>
  <c r="X99" i="1"/>
  <c r="W99" i="1"/>
  <c r="Y99" i="1" s="1"/>
  <c r="V99" i="1"/>
  <c r="S99" i="1"/>
  <c r="P99" i="1"/>
  <c r="M99" i="1"/>
  <c r="J99" i="1"/>
  <c r="X98" i="1"/>
  <c r="W98" i="1"/>
  <c r="Y98" i="1" s="1"/>
  <c r="V98" i="1"/>
  <c r="S98" i="1"/>
  <c r="P98" i="1"/>
  <c r="M98" i="1"/>
  <c r="J98" i="1"/>
  <c r="X97" i="1"/>
  <c r="W97" i="1"/>
  <c r="Y97" i="1" s="1"/>
  <c r="V97" i="1"/>
  <c r="S97" i="1"/>
  <c r="P97" i="1"/>
  <c r="M97" i="1"/>
  <c r="J97" i="1"/>
  <c r="X96" i="1"/>
  <c r="W96" i="1"/>
  <c r="Y96" i="1" s="1"/>
  <c r="V96" i="1"/>
  <c r="S96" i="1"/>
  <c r="P96" i="1"/>
  <c r="M96" i="1"/>
  <c r="J96" i="1"/>
  <c r="X95" i="1"/>
  <c r="W95" i="1"/>
  <c r="Y95" i="1" s="1"/>
  <c r="V95" i="1"/>
  <c r="S95" i="1"/>
  <c r="P95" i="1"/>
  <c r="M95" i="1"/>
  <c r="J95" i="1"/>
  <c r="X94" i="1"/>
  <c r="W94" i="1"/>
  <c r="Y94" i="1" s="1"/>
  <c r="V94" i="1"/>
  <c r="S94" i="1"/>
  <c r="P94" i="1"/>
  <c r="M94" i="1"/>
  <c r="J94" i="1"/>
  <c r="X93" i="1"/>
  <c r="W93" i="1"/>
  <c r="Y93" i="1" s="1"/>
  <c r="V93" i="1"/>
  <c r="S93" i="1"/>
  <c r="P93" i="1"/>
  <c r="M93" i="1"/>
  <c r="J93" i="1"/>
  <c r="X92" i="1"/>
  <c r="W92" i="1"/>
  <c r="Y92" i="1" s="1"/>
  <c r="V92" i="1"/>
  <c r="S92" i="1"/>
  <c r="P92" i="1"/>
  <c r="M92" i="1"/>
  <c r="J92" i="1"/>
  <c r="X91" i="1"/>
  <c r="W91" i="1"/>
  <c r="Y91" i="1" s="1"/>
  <c r="V91" i="1"/>
  <c r="S91" i="1"/>
  <c r="P91" i="1"/>
  <c r="M91" i="1"/>
  <c r="J91" i="1"/>
  <c r="X90" i="1"/>
  <c r="W90" i="1"/>
  <c r="Y90" i="1" s="1"/>
  <c r="V90" i="1"/>
  <c r="S90" i="1"/>
  <c r="P90" i="1"/>
  <c r="M90" i="1"/>
  <c r="J90" i="1"/>
  <c r="X89" i="1"/>
  <c r="W89" i="1"/>
  <c r="Y89" i="1" s="1"/>
  <c r="V89" i="1"/>
  <c r="S89" i="1"/>
  <c r="P89" i="1"/>
  <c r="M89" i="1"/>
  <c r="J89" i="1"/>
  <c r="X88" i="1"/>
  <c r="W88" i="1"/>
  <c r="Y88" i="1" s="1"/>
  <c r="V88" i="1"/>
  <c r="S88" i="1"/>
  <c r="P88" i="1"/>
  <c r="M88" i="1"/>
  <c r="J88" i="1"/>
  <c r="X87" i="1"/>
  <c r="W87" i="1"/>
  <c r="Y87" i="1" s="1"/>
  <c r="V87" i="1"/>
  <c r="S87" i="1"/>
  <c r="P87" i="1"/>
  <c r="M87" i="1"/>
  <c r="J87" i="1"/>
  <c r="X86" i="1"/>
  <c r="W86" i="1"/>
  <c r="Y86" i="1" s="1"/>
  <c r="V86" i="1"/>
  <c r="S86" i="1"/>
  <c r="P86" i="1"/>
  <c r="M86" i="1"/>
  <c r="J86" i="1"/>
  <c r="X85" i="1"/>
  <c r="Y85" i="1" s="1"/>
  <c r="W85" i="1"/>
  <c r="V85" i="1"/>
  <c r="S85" i="1"/>
  <c r="P85" i="1"/>
  <c r="M85" i="1"/>
  <c r="J85" i="1"/>
  <c r="X84" i="1"/>
  <c r="W84" i="1"/>
  <c r="V84" i="1"/>
  <c r="S84" i="1"/>
  <c r="P84" i="1"/>
  <c r="M84" i="1"/>
  <c r="J84" i="1"/>
  <c r="X83" i="1"/>
  <c r="W83" i="1"/>
  <c r="V83" i="1"/>
  <c r="S83" i="1"/>
  <c r="P83" i="1"/>
  <c r="M83" i="1"/>
  <c r="J83" i="1"/>
  <c r="X82" i="1"/>
  <c r="W82" i="1"/>
  <c r="V82" i="1"/>
  <c r="S82" i="1"/>
  <c r="P82" i="1"/>
  <c r="M82" i="1"/>
  <c r="J82" i="1"/>
  <c r="X81" i="1"/>
  <c r="Y81" i="1" s="1"/>
  <c r="W81" i="1"/>
  <c r="V81" i="1"/>
  <c r="S81" i="1"/>
  <c r="P81" i="1"/>
  <c r="M81" i="1"/>
  <c r="J81" i="1"/>
  <c r="X80" i="1"/>
  <c r="W80" i="1"/>
  <c r="V80" i="1"/>
  <c r="S80" i="1"/>
  <c r="P80" i="1"/>
  <c r="M80" i="1"/>
  <c r="J80" i="1"/>
  <c r="X79" i="1"/>
  <c r="W79" i="1"/>
  <c r="V79" i="1"/>
  <c r="S79" i="1"/>
  <c r="P79" i="1"/>
  <c r="M79" i="1"/>
  <c r="J79" i="1"/>
  <c r="X78" i="1"/>
  <c r="W78" i="1"/>
  <c r="V78" i="1"/>
  <c r="S78" i="1"/>
  <c r="P78" i="1"/>
  <c r="M78" i="1"/>
  <c r="J78" i="1"/>
  <c r="X77" i="1"/>
  <c r="Y77" i="1" s="1"/>
  <c r="W77" i="1"/>
  <c r="V77" i="1"/>
  <c r="S77" i="1"/>
  <c r="P77" i="1"/>
  <c r="M77" i="1"/>
  <c r="J77" i="1"/>
  <c r="X76" i="1"/>
  <c r="W76" i="1"/>
  <c r="V76" i="1"/>
  <c r="S76" i="1"/>
  <c r="P76" i="1"/>
  <c r="M76" i="1"/>
  <c r="J76" i="1"/>
  <c r="X75" i="1"/>
  <c r="W75" i="1"/>
  <c r="V75" i="1"/>
  <c r="S75" i="1"/>
  <c r="P75" i="1"/>
  <c r="M75" i="1"/>
  <c r="J75" i="1"/>
  <c r="X74" i="1"/>
  <c r="W74" i="1"/>
  <c r="V74" i="1"/>
  <c r="S74" i="1"/>
  <c r="P74" i="1"/>
  <c r="M74" i="1"/>
  <c r="J74" i="1"/>
  <c r="X73" i="1"/>
  <c r="Y73" i="1" s="1"/>
  <c r="W73" i="1"/>
  <c r="V73" i="1"/>
  <c r="S73" i="1"/>
  <c r="P73" i="1"/>
  <c r="M73" i="1"/>
  <c r="J73" i="1"/>
  <c r="X72" i="1"/>
  <c r="W72" i="1"/>
  <c r="V72" i="1"/>
  <c r="S72" i="1"/>
  <c r="P72" i="1"/>
  <c r="M72" i="1"/>
  <c r="J72" i="1"/>
  <c r="X71" i="1"/>
  <c r="W71" i="1"/>
  <c r="V71" i="1"/>
  <c r="S71" i="1"/>
  <c r="P71" i="1"/>
  <c r="M71" i="1"/>
  <c r="J71" i="1"/>
  <c r="X70" i="1"/>
  <c r="W70" i="1"/>
  <c r="V70" i="1"/>
  <c r="S70" i="1"/>
  <c r="P70" i="1"/>
  <c r="M70" i="1"/>
  <c r="J70" i="1"/>
  <c r="X69" i="1"/>
  <c r="Y69" i="1" s="1"/>
  <c r="W69" i="1"/>
  <c r="V69" i="1"/>
  <c r="S69" i="1"/>
  <c r="P69" i="1"/>
  <c r="M69" i="1"/>
  <c r="J69" i="1"/>
  <c r="X68" i="1"/>
  <c r="W68" i="1"/>
  <c r="V68" i="1"/>
  <c r="S68" i="1"/>
  <c r="P68" i="1"/>
  <c r="M68" i="1"/>
  <c r="J68" i="1"/>
  <c r="X67" i="1"/>
  <c r="W67" i="1"/>
  <c r="V67" i="1"/>
  <c r="S67" i="1"/>
  <c r="P67" i="1"/>
  <c r="M67" i="1"/>
  <c r="J67" i="1"/>
  <c r="X66" i="1"/>
  <c r="W66" i="1"/>
  <c r="V66" i="1"/>
  <c r="S66" i="1"/>
  <c r="P66" i="1"/>
  <c r="M66" i="1"/>
  <c r="J66" i="1"/>
  <c r="X65" i="1"/>
  <c r="Y65" i="1" s="1"/>
  <c r="W65" i="1"/>
  <c r="V65" i="1"/>
  <c r="S65" i="1"/>
  <c r="P65" i="1"/>
  <c r="M65" i="1"/>
  <c r="J65" i="1"/>
  <c r="X64" i="1"/>
  <c r="W64" i="1"/>
  <c r="V64" i="1"/>
  <c r="S64" i="1"/>
  <c r="P64" i="1"/>
  <c r="M64" i="1"/>
  <c r="J64" i="1"/>
  <c r="X63" i="1"/>
  <c r="W63" i="1"/>
  <c r="V63" i="1"/>
  <c r="S63" i="1"/>
  <c r="P63" i="1"/>
  <c r="M63" i="1"/>
  <c r="J63" i="1"/>
  <c r="X62" i="1"/>
  <c r="W62" i="1"/>
  <c r="V62" i="1"/>
  <c r="S62" i="1"/>
  <c r="P62" i="1"/>
  <c r="M62" i="1"/>
  <c r="J62" i="1"/>
  <c r="X61" i="1"/>
  <c r="Y61" i="1" s="1"/>
  <c r="W61" i="1"/>
  <c r="V61" i="1"/>
  <c r="S61" i="1"/>
  <c r="P61" i="1"/>
  <c r="M61" i="1"/>
  <c r="J61" i="1"/>
  <c r="X60" i="1"/>
  <c r="W60" i="1"/>
  <c r="V60" i="1"/>
  <c r="S60" i="1"/>
  <c r="P60" i="1"/>
  <c r="M60" i="1"/>
  <c r="J60" i="1"/>
  <c r="X59" i="1"/>
  <c r="W59" i="1"/>
  <c r="V59" i="1"/>
  <c r="S59" i="1"/>
  <c r="P59" i="1"/>
  <c r="M59" i="1"/>
  <c r="J59" i="1"/>
  <c r="X58" i="1"/>
  <c r="W58" i="1"/>
  <c r="V58" i="1"/>
  <c r="S58" i="1"/>
  <c r="P58" i="1"/>
  <c r="M58" i="1"/>
  <c r="J58" i="1"/>
  <c r="X57" i="1"/>
  <c r="Y57" i="1" s="1"/>
  <c r="W57" i="1"/>
  <c r="V57" i="1"/>
  <c r="S57" i="1"/>
  <c r="P57" i="1"/>
  <c r="M57" i="1"/>
  <c r="J57" i="1"/>
  <c r="X56" i="1"/>
  <c r="W56" i="1"/>
  <c r="V56" i="1"/>
  <c r="S56" i="1"/>
  <c r="P56" i="1"/>
  <c r="M56" i="1"/>
  <c r="J56" i="1"/>
  <c r="X55" i="1"/>
  <c r="W55" i="1"/>
  <c r="V55" i="1"/>
  <c r="S55" i="1"/>
  <c r="P55" i="1"/>
  <c r="M55" i="1"/>
  <c r="J55" i="1"/>
  <c r="X54" i="1"/>
  <c r="W54" i="1"/>
  <c r="V54" i="1"/>
  <c r="S54" i="1"/>
  <c r="P54" i="1"/>
  <c r="M54" i="1"/>
  <c r="J54" i="1"/>
  <c r="X53" i="1"/>
  <c r="Y53" i="1" s="1"/>
  <c r="W53" i="1"/>
  <c r="V53" i="1"/>
  <c r="S53" i="1"/>
  <c r="P53" i="1"/>
  <c r="M53" i="1"/>
  <c r="J53" i="1"/>
  <c r="X52" i="1"/>
  <c r="W52" i="1"/>
  <c r="V52" i="1"/>
  <c r="S52" i="1"/>
  <c r="P52" i="1"/>
  <c r="M52" i="1"/>
  <c r="J52" i="1"/>
  <c r="X51" i="1"/>
  <c r="W51" i="1"/>
  <c r="V51" i="1"/>
  <c r="S51" i="1"/>
  <c r="P51" i="1"/>
  <c r="M51" i="1"/>
  <c r="J51" i="1"/>
  <c r="X50" i="1"/>
  <c r="W50" i="1"/>
  <c r="V50" i="1"/>
  <c r="S50" i="1"/>
  <c r="P50" i="1"/>
  <c r="M50" i="1"/>
  <c r="J50" i="1"/>
  <c r="X49" i="1"/>
  <c r="Y49" i="1" s="1"/>
  <c r="W49" i="1"/>
  <c r="V49" i="1"/>
  <c r="S49" i="1"/>
  <c r="P49" i="1"/>
  <c r="M49" i="1"/>
  <c r="J49" i="1"/>
  <c r="X48" i="1"/>
  <c r="W48" i="1"/>
  <c r="V48" i="1"/>
  <c r="S48" i="1"/>
  <c r="P48" i="1"/>
  <c r="M48" i="1"/>
  <c r="J48" i="1"/>
  <c r="X47" i="1"/>
  <c r="W47" i="1"/>
  <c r="V47" i="1"/>
  <c r="S47" i="1"/>
  <c r="P47" i="1"/>
  <c r="M47" i="1"/>
  <c r="J47" i="1"/>
  <c r="X46" i="1"/>
  <c r="W46" i="1"/>
  <c r="V46" i="1"/>
  <c r="S46" i="1"/>
  <c r="P46" i="1"/>
  <c r="M46" i="1"/>
  <c r="J46" i="1"/>
  <c r="X45" i="1"/>
  <c r="Y45" i="1" s="1"/>
  <c r="W45" i="1"/>
  <c r="V45" i="1"/>
  <c r="S45" i="1"/>
  <c r="P45" i="1"/>
  <c r="M45" i="1"/>
  <c r="J45" i="1"/>
  <c r="X44" i="1"/>
  <c r="W44" i="1"/>
  <c r="V44" i="1"/>
  <c r="S44" i="1"/>
  <c r="P44" i="1"/>
  <c r="M44" i="1"/>
  <c r="J44" i="1"/>
  <c r="X43" i="1"/>
  <c r="W43" i="1"/>
  <c r="V43" i="1"/>
  <c r="S43" i="1"/>
  <c r="P43" i="1"/>
  <c r="M43" i="1"/>
  <c r="J43" i="1"/>
  <c r="X42" i="1"/>
  <c r="W42" i="1"/>
  <c r="V42" i="1"/>
  <c r="S42" i="1"/>
  <c r="P42" i="1"/>
  <c r="M42" i="1"/>
  <c r="J42" i="1"/>
  <c r="X41" i="1"/>
  <c r="Y41" i="1" s="1"/>
  <c r="W41" i="1"/>
  <c r="V41" i="1"/>
  <c r="S41" i="1"/>
  <c r="P41" i="1"/>
  <c r="M41" i="1"/>
  <c r="J41" i="1"/>
  <c r="X40" i="1"/>
  <c r="W40" i="1"/>
  <c r="V40" i="1"/>
  <c r="S40" i="1"/>
  <c r="P40" i="1"/>
  <c r="M40" i="1"/>
  <c r="J40" i="1"/>
  <c r="X39" i="1"/>
  <c r="W39" i="1"/>
  <c r="V39" i="1"/>
  <c r="S39" i="1"/>
  <c r="P39" i="1"/>
  <c r="M39" i="1"/>
  <c r="J39" i="1"/>
  <c r="X38" i="1"/>
  <c r="W38" i="1"/>
  <c r="V38" i="1"/>
  <c r="S38" i="1"/>
  <c r="P38" i="1"/>
  <c r="M38" i="1"/>
  <c r="J38" i="1"/>
  <c r="X37" i="1"/>
  <c r="Y37" i="1" s="1"/>
  <c r="W37" i="1"/>
  <c r="V37" i="1"/>
  <c r="S37" i="1"/>
  <c r="P37" i="1"/>
  <c r="M37" i="1"/>
  <c r="J37" i="1"/>
  <c r="X36" i="1"/>
  <c r="W36" i="1"/>
  <c r="V36" i="1"/>
  <c r="S36" i="1"/>
  <c r="P36" i="1"/>
  <c r="M36" i="1"/>
  <c r="J36" i="1"/>
  <c r="X35" i="1"/>
  <c r="W35" i="1"/>
  <c r="V35" i="1"/>
  <c r="S35" i="1"/>
  <c r="P35" i="1"/>
  <c r="M35" i="1"/>
  <c r="J35" i="1"/>
  <c r="X34" i="1"/>
  <c r="W34" i="1"/>
  <c r="V34" i="1"/>
  <c r="S34" i="1"/>
  <c r="P34" i="1"/>
  <c r="M34" i="1"/>
  <c r="J34" i="1"/>
  <c r="X33" i="1"/>
  <c r="Y33" i="1" s="1"/>
  <c r="W33" i="1"/>
  <c r="V33" i="1"/>
  <c r="S33" i="1"/>
  <c r="P33" i="1"/>
  <c r="M33" i="1"/>
  <c r="J33" i="1"/>
  <c r="X32" i="1"/>
  <c r="W32" i="1"/>
  <c r="V32" i="1"/>
  <c r="S32" i="1"/>
  <c r="P32" i="1"/>
  <c r="M32" i="1"/>
  <c r="J32" i="1"/>
  <c r="X31" i="1"/>
  <c r="W31" i="1"/>
  <c r="V31" i="1"/>
  <c r="S31" i="1"/>
  <c r="P31" i="1"/>
  <c r="M31" i="1"/>
  <c r="J31" i="1"/>
  <c r="X30" i="1"/>
  <c r="W30" i="1"/>
  <c r="V30" i="1"/>
  <c r="S30" i="1"/>
  <c r="P30" i="1"/>
  <c r="M30" i="1"/>
  <c r="J30" i="1"/>
  <c r="X29" i="1"/>
  <c r="Y29" i="1" s="1"/>
  <c r="W29" i="1"/>
  <c r="V29" i="1"/>
  <c r="S29" i="1"/>
  <c r="P29" i="1"/>
  <c r="M29" i="1"/>
  <c r="J29" i="1"/>
  <c r="X28" i="1"/>
  <c r="W28" i="1"/>
  <c r="V28" i="1"/>
  <c r="S28" i="1"/>
  <c r="P28" i="1"/>
  <c r="M28" i="1"/>
  <c r="J28" i="1"/>
  <c r="X27" i="1"/>
  <c r="Y27" i="1" s="1"/>
  <c r="W27" i="1"/>
  <c r="V27" i="1"/>
  <c r="S27" i="1"/>
  <c r="P27" i="1"/>
  <c r="M27" i="1"/>
  <c r="J27" i="1"/>
  <c r="X26" i="1"/>
  <c r="Y26" i="1" s="1"/>
  <c r="W26" i="1"/>
  <c r="V26" i="1"/>
  <c r="S26" i="1"/>
  <c r="P26" i="1"/>
  <c r="M26" i="1"/>
  <c r="J26" i="1"/>
  <c r="X25" i="1"/>
  <c r="Y25" i="1" s="1"/>
  <c r="W25" i="1"/>
  <c r="V25" i="1"/>
  <c r="S25" i="1"/>
  <c r="P25" i="1"/>
  <c r="M25" i="1"/>
  <c r="J25" i="1"/>
  <c r="X24" i="1"/>
  <c r="Y24" i="1" s="1"/>
  <c r="W24" i="1"/>
  <c r="V24" i="1"/>
  <c r="S24" i="1"/>
  <c r="P24" i="1"/>
  <c r="M24" i="1"/>
  <c r="J24" i="1"/>
  <c r="X23" i="1"/>
  <c r="Y23" i="1" s="1"/>
  <c r="W23" i="1"/>
  <c r="V23" i="1"/>
  <c r="S23" i="1"/>
  <c r="P23" i="1"/>
  <c r="M23" i="1"/>
  <c r="J23" i="1"/>
  <c r="X22" i="1"/>
  <c r="Y22" i="1" s="1"/>
  <c r="W22" i="1"/>
  <c r="V22" i="1"/>
  <c r="S22" i="1"/>
  <c r="P22" i="1"/>
  <c r="M22" i="1"/>
  <c r="J22" i="1"/>
  <c r="X21" i="1"/>
  <c r="Y21" i="1" s="1"/>
  <c r="W21" i="1"/>
  <c r="V21" i="1"/>
  <c r="S21" i="1"/>
  <c r="P21" i="1"/>
  <c r="M21" i="1"/>
  <c r="J21" i="1"/>
  <c r="X20" i="1"/>
  <c r="Y20" i="1" s="1"/>
  <c r="W20" i="1"/>
  <c r="V20" i="1"/>
  <c r="S20" i="1"/>
  <c r="P20" i="1"/>
  <c r="M20" i="1"/>
  <c r="J20" i="1"/>
  <c r="X19" i="1"/>
  <c r="Y19" i="1" s="1"/>
  <c r="W19" i="1"/>
  <c r="V19" i="1"/>
  <c r="S19" i="1"/>
  <c r="P19" i="1"/>
  <c r="M19" i="1"/>
  <c r="J19" i="1"/>
  <c r="X18" i="1"/>
  <c r="Y18" i="1" s="1"/>
  <c r="W18" i="1"/>
  <c r="V18" i="1"/>
  <c r="S18" i="1"/>
  <c r="P18" i="1"/>
  <c r="M18" i="1"/>
  <c r="J18" i="1"/>
  <c r="X17" i="1"/>
  <c r="Y17" i="1" s="1"/>
  <c r="W17" i="1"/>
  <c r="V17" i="1"/>
  <c r="S17" i="1"/>
  <c r="P17" i="1"/>
  <c r="M17" i="1"/>
  <c r="J17" i="1"/>
  <c r="X16" i="1"/>
  <c r="Y16" i="1" s="1"/>
  <c r="W16" i="1"/>
  <c r="V16" i="1"/>
  <c r="S16" i="1"/>
  <c r="P16" i="1"/>
  <c r="M16" i="1"/>
  <c r="J16" i="1"/>
  <c r="X15" i="1"/>
  <c r="Y15" i="1" s="1"/>
  <c r="W15" i="1"/>
  <c r="V15" i="1"/>
  <c r="S15" i="1"/>
  <c r="P15" i="1"/>
  <c r="M15" i="1"/>
  <c r="J15" i="1"/>
  <c r="X14" i="1"/>
  <c r="Y14" i="1" s="1"/>
  <c r="W14" i="1"/>
  <c r="V14" i="1"/>
  <c r="S14" i="1"/>
  <c r="P14" i="1"/>
  <c r="M14" i="1"/>
  <c r="J14" i="1"/>
  <c r="X13" i="1"/>
  <c r="Y13" i="1" s="1"/>
  <c r="W13" i="1"/>
  <c r="V13" i="1"/>
  <c r="S13" i="1"/>
  <c r="P13" i="1"/>
  <c r="M13" i="1"/>
  <c r="J13" i="1"/>
  <c r="X12" i="1"/>
  <c r="Y12" i="1" s="1"/>
  <c r="W12" i="1"/>
  <c r="V12" i="1"/>
  <c r="S12" i="1"/>
  <c r="P12" i="1"/>
  <c r="M12" i="1"/>
  <c r="J12" i="1"/>
  <c r="X11" i="1"/>
  <c r="Y11" i="1" s="1"/>
  <c r="W11" i="1"/>
  <c r="V11" i="1"/>
  <c r="S11" i="1"/>
  <c r="P11" i="1"/>
  <c r="M11" i="1"/>
  <c r="J11" i="1"/>
  <c r="X10" i="1"/>
  <c r="Y10" i="1" s="1"/>
  <c r="W10" i="1"/>
  <c r="V10" i="1"/>
  <c r="S10" i="1"/>
  <c r="P10" i="1"/>
  <c r="M10" i="1"/>
  <c r="J10" i="1"/>
  <c r="X9" i="1"/>
  <c r="Y9" i="1" s="1"/>
  <c r="W9" i="1"/>
  <c r="V9" i="1"/>
  <c r="S9" i="1"/>
  <c r="P9" i="1"/>
  <c r="M9" i="1"/>
  <c r="J9" i="1"/>
  <c r="X8" i="1"/>
  <c r="Y8" i="1" s="1"/>
  <c r="W8" i="1"/>
  <c r="V8" i="1"/>
  <c r="S8" i="1"/>
  <c r="P8" i="1"/>
  <c r="M8" i="1"/>
  <c r="J8" i="1"/>
  <c r="X7" i="1"/>
  <c r="Y7" i="1" s="1"/>
  <c r="W7" i="1"/>
  <c r="V7" i="1"/>
  <c r="S7" i="1"/>
  <c r="P7" i="1"/>
  <c r="M7" i="1"/>
  <c r="J7" i="1"/>
  <c r="X8" i="21"/>
  <c r="Y8" i="21" s="1"/>
  <c r="W8" i="21"/>
  <c r="V8" i="21"/>
  <c r="S8" i="21"/>
  <c r="P8" i="21"/>
  <c r="J8" i="21"/>
  <c r="X7" i="21"/>
  <c r="Y7" i="21" s="1"/>
  <c r="W7" i="21"/>
  <c r="V7" i="21"/>
  <c r="S7" i="21"/>
  <c r="P7" i="21"/>
  <c r="J7" i="21"/>
  <c r="X6" i="21"/>
  <c r="Y6" i="21" s="1"/>
  <c r="W6" i="21"/>
  <c r="V6" i="21"/>
  <c r="S6" i="21"/>
  <c r="P6" i="21"/>
  <c r="M6" i="21"/>
  <c r="J6" i="21"/>
  <c r="X8" i="20"/>
  <c r="W8" i="20"/>
  <c r="S8" i="20"/>
  <c r="P8" i="20"/>
  <c r="M8" i="20"/>
  <c r="J8" i="20"/>
  <c r="X7" i="20"/>
  <c r="W7" i="20"/>
  <c r="S7" i="20"/>
  <c r="P7" i="20"/>
  <c r="M7" i="20"/>
  <c r="J7" i="20"/>
  <c r="X6" i="20"/>
  <c r="W6" i="20"/>
  <c r="V6" i="20"/>
  <c r="S6" i="20"/>
  <c r="P6" i="20"/>
  <c r="M6" i="20"/>
  <c r="J6" i="20"/>
  <c r="X8" i="19"/>
  <c r="Y8" i="19" s="1"/>
  <c r="W8" i="19"/>
  <c r="V8" i="19"/>
  <c r="S8" i="19"/>
  <c r="P8" i="19"/>
  <c r="M8" i="19"/>
  <c r="J8" i="19"/>
  <c r="X7" i="19"/>
  <c r="Y7" i="19" s="1"/>
  <c r="W7" i="19"/>
  <c r="V7" i="19"/>
  <c r="S7" i="19"/>
  <c r="P7" i="19"/>
  <c r="M7" i="19"/>
  <c r="J7" i="19"/>
  <c r="X6" i="19"/>
  <c r="Y6" i="19" s="1"/>
  <c r="W6" i="19"/>
  <c r="V6" i="19"/>
  <c r="S6" i="19"/>
  <c r="P6" i="19"/>
  <c r="M6" i="19"/>
  <c r="J6" i="19"/>
  <c r="X8" i="18"/>
  <c r="W8" i="18"/>
  <c r="Y8" i="18" s="1"/>
  <c r="V8" i="18"/>
  <c r="S8" i="18"/>
  <c r="P8" i="18"/>
  <c r="M8" i="18"/>
  <c r="J8" i="18"/>
  <c r="X7" i="18"/>
  <c r="W7" i="18"/>
  <c r="Y7" i="18" s="1"/>
  <c r="V7" i="18"/>
  <c r="S7" i="18"/>
  <c r="P7" i="18"/>
  <c r="M7" i="18"/>
  <c r="J7" i="18"/>
  <c r="X6" i="18"/>
  <c r="W6" i="18"/>
  <c r="Y6" i="18" s="1"/>
  <c r="V6" i="18"/>
  <c r="S6" i="18"/>
  <c r="P6" i="18"/>
  <c r="M6" i="18"/>
  <c r="J6" i="18"/>
  <c r="X8" i="17"/>
  <c r="Y8" i="17" s="1"/>
  <c r="W8" i="17"/>
  <c r="V8" i="17"/>
  <c r="S8" i="17"/>
  <c r="P8" i="17"/>
  <c r="M8" i="17"/>
  <c r="J8" i="17"/>
  <c r="X7" i="17"/>
  <c r="Y7" i="17" s="1"/>
  <c r="W7" i="17"/>
  <c r="V7" i="17"/>
  <c r="S7" i="17"/>
  <c r="P7" i="17"/>
  <c r="M7" i="17"/>
  <c r="J7" i="17"/>
  <c r="X6" i="17"/>
  <c r="Y6" i="17" s="1"/>
  <c r="W6" i="17"/>
  <c r="V6" i="17"/>
  <c r="S6" i="17"/>
  <c r="P6" i="17"/>
  <c r="M6" i="17"/>
  <c r="J6" i="17"/>
  <c r="X8" i="16"/>
  <c r="Y8" i="16" s="1"/>
  <c r="W8" i="16"/>
  <c r="V8" i="16"/>
  <c r="S8" i="16"/>
  <c r="P8" i="16"/>
  <c r="M8" i="16"/>
  <c r="J8" i="16"/>
  <c r="X7" i="16"/>
  <c r="W7" i="16"/>
  <c r="V7" i="16"/>
  <c r="S7" i="16"/>
  <c r="P7" i="16"/>
  <c r="M7" i="16"/>
  <c r="J7" i="16"/>
  <c r="X6" i="16"/>
  <c r="Y6" i="16" s="1"/>
  <c r="W6" i="16"/>
  <c r="V6" i="16"/>
  <c r="S6" i="16"/>
  <c r="P6" i="16"/>
  <c r="M6" i="16"/>
  <c r="J6" i="16"/>
  <c r="X8" i="15"/>
  <c r="W8" i="15"/>
  <c r="V8" i="15"/>
  <c r="S8" i="15"/>
  <c r="P8" i="15"/>
  <c r="M8" i="15"/>
  <c r="J8" i="15"/>
  <c r="X7" i="15"/>
  <c r="W7" i="15"/>
  <c r="V7" i="15"/>
  <c r="S7" i="15"/>
  <c r="P7" i="15"/>
  <c r="M7" i="15"/>
  <c r="J7" i="15"/>
  <c r="X6" i="15"/>
  <c r="W6" i="15"/>
  <c r="V6" i="15"/>
  <c r="S6" i="15"/>
  <c r="P6" i="15"/>
  <c r="M6" i="15"/>
  <c r="J6" i="15"/>
  <c r="X8" i="14"/>
  <c r="Y8" i="14" s="1"/>
  <c r="W8" i="14"/>
  <c r="V8" i="14"/>
  <c r="S8" i="14"/>
  <c r="P8" i="14"/>
  <c r="M8" i="14"/>
  <c r="J8" i="14"/>
  <c r="X7" i="14"/>
  <c r="W7" i="14"/>
  <c r="V7" i="14"/>
  <c r="S7" i="14"/>
  <c r="P7" i="14"/>
  <c r="M7" i="14"/>
  <c r="J7" i="14"/>
  <c r="X6" i="14"/>
  <c r="Y6" i="14" s="1"/>
  <c r="W6" i="14"/>
  <c r="V6" i="14"/>
  <c r="S6" i="14"/>
  <c r="P6" i="14"/>
  <c r="M6" i="14"/>
  <c r="J6" i="14"/>
  <c r="X8" i="13"/>
  <c r="Y8" i="13" s="1"/>
  <c r="W8" i="13"/>
  <c r="V8" i="13"/>
  <c r="S8" i="13"/>
  <c r="P8" i="13"/>
  <c r="M8" i="13"/>
  <c r="J8" i="13"/>
  <c r="X7" i="13"/>
  <c r="W7" i="13"/>
  <c r="V7" i="13"/>
  <c r="S7" i="13"/>
  <c r="P7" i="13"/>
  <c r="M7" i="13"/>
  <c r="J7" i="13"/>
  <c r="X6" i="13"/>
  <c r="Y6" i="13" s="1"/>
  <c r="W6" i="13"/>
  <c r="V6" i="13"/>
  <c r="S6" i="13"/>
  <c r="P6" i="13"/>
  <c r="M6" i="13"/>
  <c r="J6" i="13"/>
  <c r="X8" i="12"/>
  <c r="Y8" i="12" s="1"/>
  <c r="W8" i="12"/>
  <c r="V8" i="12"/>
  <c r="S8" i="12"/>
  <c r="P8" i="12"/>
  <c r="M8" i="12"/>
  <c r="J8" i="12"/>
  <c r="X7" i="12"/>
  <c r="W7" i="12"/>
  <c r="V7" i="12"/>
  <c r="S7" i="12"/>
  <c r="P7" i="12"/>
  <c r="M7" i="12"/>
  <c r="J7" i="12"/>
  <c r="X6" i="12"/>
  <c r="Y6" i="12" s="1"/>
  <c r="W6" i="12"/>
  <c r="V6" i="12"/>
  <c r="S6" i="12"/>
  <c r="P6" i="12"/>
  <c r="M6" i="12"/>
  <c r="J6" i="12"/>
  <c r="X8" i="11"/>
  <c r="Y8" i="11" s="1"/>
  <c r="W8" i="11"/>
  <c r="V8" i="11"/>
  <c r="S8" i="11"/>
  <c r="P8" i="11"/>
  <c r="M8" i="11"/>
  <c r="J8" i="11"/>
  <c r="X7" i="11"/>
  <c r="W7" i="11"/>
  <c r="Y7" i="11" s="1"/>
  <c r="V7" i="11"/>
  <c r="S7" i="11"/>
  <c r="P7" i="11"/>
  <c r="M7" i="11"/>
  <c r="J7" i="11"/>
  <c r="X6" i="11"/>
  <c r="W6" i="11"/>
  <c r="V6" i="11"/>
  <c r="S6" i="11"/>
  <c r="P6" i="11"/>
  <c r="M6" i="11"/>
  <c r="J6" i="11"/>
  <c r="X8" i="10"/>
  <c r="Y8" i="10" s="1"/>
  <c r="W8" i="10"/>
  <c r="V8" i="10"/>
  <c r="S8" i="10"/>
  <c r="P8" i="10"/>
  <c r="M8" i="10"/>
  <c r="J8" i="10"/>
  <c r="X7" i="10"/>
  <c r="W7" i="10"/>
  <c r="V7" i="10"/>
  <c r="S7" i="10"/>
  <c r="P7" i="10"/>
  <c r="M7" i="10"/>
  <c r="J7" i="10"/>
  <c r="X6" i="10"/>
  <c r="W6" i="10"/>
  <c r="V6" i="10"/>
  <c r="S6" i="10"/>
  <c r="P6" i="10"/>
  <c r="M6" i="10"/>
  <c r="J6" i="10"/>
  <c r="X8" i="9"/>
  <c r="W8" i="9"/>
  <c r="V8" i="9"/>
  <c r="S8" i="9"/>
  <c r="P8" i="9"/>
  <c r="M8" i="9"/>
  <c r="J8" i="9"/>
  <c r="X7" i="9"/>
  <c r="W7" i="9"/>
  <c r="V7" i="9"/>
  <c r="S7" i="9"/>
  <c r="P7" i="9"/>
  <c r="M7" i="9"/>
  <c r="J7" i="9"/>
  <c r="X6" i="9"/>
  <c r="W6" i="9"/>
  <c r="V6" i="9"/>
  <c r="S6" i="9"/>
  <c r="P6" i="9"/>
  <c r="M6" i="9"/>
  <c r="J6" i="9"/>
  <c r="X8" i="8"/>
  <c r="Y8" i="8" s="1"/>
  <c r="W8" i="8"/>
  <c r="V8" i="8"/>
  <c r="S8" i="8"/>
  <c r="P8" i="8"/>
  <c r="M8" i="8"/>
  <c r="J8" i="8"/>
  <c r="X7" i="8"/>
  <c r="W7" i="8"/>
  <c r="V7" i="8"/>
  <c r="S7" i="8"/>
  <c r="P7" i="8"/>
  <c r="M7" i="8"/>
  <c r="J7" i="8"/>
  <c r="X6" i="8"/>
  <c r="W6" i="8"/>
  <c r="V6" i="8"/>
  <c r="S6" i="8"/>
  <c r="P6" i="8"/>
  <c r="M6" i="8"/>
  <c r="J6" i="8"/>
  <c r="X8" i="7"/>
  <c r="W8" i="7"/>
  <c r="V8" i="7"/>
  <c r="S8" i="7"/>
  <c r="P8" i="7"/>
  <c r="M8" i="7"/>
  <c r="J8" i="7"/>
  <c r="X7" i="7"/>
  <c r="W7" i="7"/>
  <c r="V7" i="7"/>
  <c r="S7" i="7"/>
  <c r="P7" i="7"/>
  <c r="M7" i="7"/>
  <c r="J7" i="7"/>
  <c r="X6" i="7"/>
  <c r="W6" i="7"/>
  <c r="V6" i="7"/>
  <c r="S6" i="7"/>
  <c r="P6" i="7"/>
  <c r="M6" i="7"/>
  <c r="J6" i="7"/>
  <c r="X8" i="6"/>
  <c r="W8" i="6"/>
  <c r="V8" i="6"/>
  <c r="S8" i="6"/>
  <c r="P8" i="6"/>
  <c r="M8" i="6"/>
  <c r="J8" i="6"/>
  <c r="X7" i="6"/>
  <c r="W7" i="6"/>
  <c r="V7" i="6"/>
  <c r="S7" i="6"/>
  <c r="P7" i="6"/>
  <c r="M7" i="6"/>
  <c r="J7" i="6"/>
  <c r="X6" i="6"/>
  <c r="W6" i="6"/>
  <c r="V6" i="6"/>
  <c r="S6" i="6"/>
  <c r="P6" i="6"/>
  <c r="M6" i="6"/>
  <c r="J6" i="6"/>
  <c r="X8" i="5"/>
  <c r="Y8" i="5" s="1"/>
  <c r="W8" i="5"/>
  <c r="V8" i="5"/>
  <c r="S8" i="5"/>
  <c r="P8" i="5"/>
  <c r="M8" i="5"/>
  <c r="J8" i="5"/>
  <c r="X7" i="5"/>
  <c r="W7" i="5"/>
  <c r="V7" i="5"/>
  <c r="S7" i="5"/>
  <c r="P7" i="5"/>
  <c r="M7" i="5"/>
  <c r="J7" i="5"/>
  <c r="X6" i="5"/>
  <c r="W6" i="5"/>
  <c r="V6" i="5"/>
  <c r="S6" i="5"/>
  <c r="P6" i="5"/>
  <c r="M6" i="5"/>
  <c r="J6" i="5"/>
  <c r="X8" i="4"/>
  <c r="W8" i="4"/>
  <c r="V8" i="4"/>
  <c r="S8" i="4"/>
  <c r="P8" i="4"/>
  <c r="M8" i="4"/>
  <c r="J8" i="4"/>
  <c r="X7" i="4"/>
  <c r="W7" i="4"/>
  <c r="V7" i="4"/>
  <c r="S7" i="4"/>
  <c r="P7" i="4"/>
  <c r="M7" i="4"/>
  <c r="J7" i="4"/>
  <c r="X6" i="4"/>
  <c r="W6" i="4"/>
  <c r="V6" i="4"/>
  <c r="S6" i="4"/>
  <c r="P6" i="4"/>
  <c r="M6" i="4"/>
  <c r="J6" i="4"/>
  <c r="J4" i="1"/>
  <c r="M4" i="1"/>
  <c r="P4" i="1"/>
  <c r="S4" i="1"/>
  <c r="V4" i="1"/>
  <c r="W4" i="1"/>
  <c r="X4" i="1"/>
  <c r="J5" i="1"/>
  <c r="M5" i="1"/>
  <c r="P5" i="1"/>
  <c r="S5" i="1"/>
  <c r="V5" i="1"/>
  <c r="W5" i="1"/>
  <c r="X5" i="1"/>
  <c r="J6" i="1"/>
  <c r="M6" i="1"/>
  <c r="P6" i="1"/>
  <c r="S6" i="1"/>
  <c r="V6" i="1"/>
  <c r="W6" i="1"/>
  <c r="X6" i="1"/>
  <c r="X8" i="3"/>
  <c r="W8" i="3"/>
  <c r="V8" i="3"/>
  <c r="S8" i="3"/>
  <c r="P8" i="3"/>
  <c r="M8" i="3"/>
  <c r="J8" i="3"/>
  <c r="X7" i="3"/>
  <c r="W7" i="3"/>
  <c r="V7" i="3"/>
  <c r="S7" i="3"/>
  <c r="P7" i="3"/>
  <c r="M7" i="3"/>
  <c r="J7" i="3"/>
  <c r="X6" i="3"/>
  <c r="W6" i="3"/>
  <c r="V6" i="3"/>
  <c r="S6" i="3"/>
  <c r="P6" i="3"/>
  <c r="M6" i="3"/>
  <c r="J6" i="3"/>
  <c r="Y7" i="20" l="1"/>
  <c r="Y6" i="20"/>
  <c r="Y8" i="20"/>
  <c r="Y115" i="1"/>
  <c r="Y120" i="1"/>
  <c r="Y124" i="1"/>
  <c r="Y128" i="1"/>
  <c r="Y132" i="1"/>
  <c r="Y136" i="1"/>
  <c r="Y140" i="1"/>
  <c r="Y144" i="1"/>
  <c r="Y103" i="1"/>
  <c r="Y107" i="1"/>
  <c r="Y111" i="1"/>
  <c r="Y114" i="1"/>
  <c r="Y119" i="1"/>
  <c r="Y123" i="1"/>
  <c r="Y127" i="1"/>
  <c r="Y131" i="1"/>
  <c r="Y135" i="1"/>
  <c r="Y139" i="1"/>
  <c r="Y143" i="1"/>
  <c r="Y102" i="1"/>
  <c r="Y106" i="1"/>
  <c r="Y110" i="1"/>
  <c r="Y122" i="1"/>
  <c r="Y126" i="1"/>
  <c r="Y130" i="1"/>
  <c r="Y134" i="1"/>
  <c r="Y138" i="1"/>
  <c r="Y142" i="1"/>
  <c r="Y146" i="1"/>
  <c r="Y7" i="16"/>
  <c r="Y7" i="14"/>
  <c r="Y7" i="13"/>
  <c r="Y7" i="12"/>
  <c r="Y6" i="11"/>
  <c r="Y7" i="10"/>
  <c r="Y6" i="10"/>
  <c r="Y6" i="9"/>
  <c r="Y8" i="9"/>
  <c r="Y7" i="9"/>
  <c r="Y7" i="8"/>
  <c r="Y6" i="8"/>
  <c r="Y6" i="7"/>
  <c r="Y6" i="6"/>
  <c r="Y8" i="6"/>
  <c r="Y7" i="6"/>
  <c r="Y7" i="5"/>
  <c r="Y6" i="5"/>
  <c r="Y8" i="4"/>
  <c r="Y6" i="4"/>
  <c r="Y7" i="4"/>
  <c r="Y6" i="3"/>
  <c r="Y8" i="3"/>
  <c r="Y7" i="3"/>
  <c r="Y6" i="15"/>
  <c r="Y7" i="15"/>
  <c r="Y8" i="15"/>
  <c r="Y7" i="7"/>
  <c r="Y8" i="7"/>
  <c r="Y32" i="1"/>
  <c r="Y36" i="1"/>
  <c r="Y40" i="1"/>
  <c r="Y48" i="1"/>
  <c r="Y52" i="1"/>
  <c r="Y56" i="1"/>
  <c r="Y60" i="1"/>
  <c r="Y64" i="1"/>
  <c r="Y72" i="1"/>
  <c r="Y80" i="1"/>
  <c r="Y31" i="1"/>
  <c r="Y35" i="1"/>
  <c r="Y39" i="1"/>
  <c r="Y43" i="1"/>
  <c r="Y47" i="1"/>
  <c r="Y51" i="1"/>
  <c r="Y55" i="1"/>
  <c r="Y59" i="1"/>
  <c r="Y63" i="1"/>
  <c r="Y67" i="1"/>
  <c r="Y71" i="1"/>
  <c r="Y75" i="1"/>
  <c r="Y79" i="1"/>
  <c r="Y83" i="1"/>
  <c r="Y28" i="1"/>
  <c r="Y44" i="1"/>
  <c r="Y68" i="1"/>
  <c r="Y76" i="1"/>
  <c r="Y84" i="1"/>
  <c r="Y30" i="1"/>
  <c r="Y34" i="1"/>
  <c r="Y38" i="1"/>
  <c r="Y42" i="1"/>
  <c r="Y46" i="1"/>
  <c r="Y50" i="1"/>
  <c r="Y54" i="1"/>
  <c r="Y58" i="1"/>
  <c r="Y62" i="1"/>
  <c r="Y66" i="1"/>
  <c r="Y70" i="1"/>
  <c r="Y74" i="1"/>
  <c r="Y78" i="1"/>
  <c r="Y82" i="1"/>
  <c r="Y6" i="1"/>
  <c r="Y5" i="1"/>
  <c r="Y4" i="1"/>
  <c r="X166" i="1"/>
  <c r="W166" i="1"/>
  <c r="S166" i="1"/>
  <c r="V166" i="1"/>
  <c r="P166" i="1"/>
  <c r="M166" i="1"/>
  <c r="J166" i="1"/>
  <c r="Y166" i="1" l="1"/>
</calcChain>
</file>

<file path=xl/sharedStrings.xml><?xml version="1.0" encoding="utf-8"?>
<sst xmlns="http://schemas.openxmlformats.org/spreadsheetml/2006/main" count="4041" uniqueCount="213">
  <si>
    <t>สำนักงานเขตพื้นที่การศึกษาประถมศึกษาสตูล</t>
  </si>
  <si>
    <t>ที่</t>
  </si>
  <si>
    <t>โรงเรียน</t>
  </si>
  <si>
    <t>ภาษาไทย</t>
  </si>
  <si>
    <t>สังคมฯ</t>
  </si>
  <si>
    <t>อังกฤษ</t>
  </si>
  <si>
    <t>วิทยาศาสตร์</t>
  </si>
  <si>
    <t>รวม</t>
  </si>
  <si>
    <t>ปี 2558</t>
  </si>
  <si>
    <t>ผลต่าง</t>
  </si>
  <si>
    <t>ระดับประเทศ</t>
  </si>
  <si>
    <t>ระดับ สพฐ</t>
  </si>
  <si>
    <t>ระดับ สพป.สตูล</t>
  </si>
  <si>
    <t>ไทยรัฐวิทยา 40</t>
  </si>
  <si>
    <t>โกตา</t>
  </si>
  <si>
    <t>นิคมซอย 10</t>
  </si>
  <si>
    <t>อนุบาลสตูล</t>
  </si>
  <si>
    <t>ผัง 120</t>
  </si>
  <si>
    <t>เกาะยะระโตดนุ้ย</t>
  </si>
  <si>
    <t>ผัง 20</t>
  </si>
  <si>
    <t>อนุบาลควนกาหลง</t>
  </si>
  <si>
    <t>ผัง 42</t>
  </si>
  <si>
    <t>ช่องไทร</t>
  </si>
  <si>
    <t>ภาคใต้ 1</t>
  </si>
  <si>
    <t>ตะโละใส</t>
  </si>
  <si>
    <t>ภาคใต้ 2</t>
  </si>
  <si>
    <t>น้ำร้อน</t>
  </si>
  <si>
    <t>ภาคใต้ 3</t>
  </si>
  <si>
    <t>กลุ่ม 5 ประชารัฐ</t>
  </si>
  <si>
    <t>บารายี</t>
  </si>
  <si>
    <t>กาเนะ</t>
  </si>
  <si>
    <t>ปันจอร์</t>
  </si>
  <si>
    <t>กาแบง</t>
  </si>
  <si>
    <t>ผังปาล์ม 1</t>
  </si>
  <si>
    <t>กาลันยีตัน</t>
  </si>
  <si>
    <t>อนุบาลควนโดน</t>
  </si>
  <si>
    <t>กาลูบี</t>
  </si>
  <si>
    <t>ขอนคลาน</t>
  </si>
  <si>
    <t>กุบังจามัง</t>
  </si>
  <si>
    <t>ท่าศิลา</t>
  </si>
  <si>
    <t>กุบังปะโหลด</t>
  </si>
  <si>
    <t>วัดชมพูนิมิต</t>
  </si>
  <si>
    <t>เกตรี</t>
  </si>
  <si>
    <t>วังพะเนียด</t>
  </si>
  <si>
    <t>เกาะบูโหลน</t>
  </si>
  <si>
    <t>อนุบาลทุ่งหว้า</t>
  </si>
  <si>
    <t>เกาะยวน</t>
  </si>
  <si>
    <t>ปิใหญ่</t>
  </si>
  <si>
    <t>ทางงอ</t>
  </si>
  <si>
    <t>เกาะยาว</t>
  </si>
  <si>
    <t>นาแก้ว</t>
  </si>
  <si>
    <t>เกาะสาหร่าย</t>
  </si>
  <si>
    <t>ทุ่งไหม้</t>
  </si>
  <si>
    <t>เกาะอาดัง</t>
  </si>
  <si>
    <t>ทุ่งบุหลัง</t>
  </si>
  <si>
    <t>ปลักหว้า</t>
  </si>
  <si>
    <t>ท่ายาง</t>
  </si>
  <si>
    <t>เขาไคร</t>
  </si>
  <si>
    <t>ไสใหญ่</t>
  </si>
  <si>
    <t>เขาจีน</t>
  </si>
  <si>
    <t>บ่อหิน</t>
  </si>
  <si>
    <t>คลองขุด</t>
  </si>
  <si>
    <t>ทุ่งดินลุ่ม</t>
  </si>
  <si>
    <t>คลองน้ำเค็ม</t>
  </si>
  <si>
    <t>ท่าน้ำเค็มใต้</t>
  </si>
  <si>
    <t>คลองสองปาก</t>
  </si>
  <si>
    <t>บ้านควน</t>
  </si>
  <si>
    <t>บูเกตยามู</t>
  </si>
  <si>
    <t>ควนเก</t>
  </si>
  <si>
    <t>ควนขัน</t>
  </si>
  <si>
    <t>หัวควน</t>
  </si>
  <si>
    <t>ควนโต๊ะเหลง</t>
  </si>
  <si>
    <t>ดูสน</t>
  </si>
  <si>
    <t>ควนฟ้าแลบ</t>
  </si>
  <si>
    <t>ท่าชะมวง</t>
  </si>
  <si>
    <t>ควนล่อน</t>
  </si>
  <si>
    <t>ควนสตอ</t>
  </si>
  <si>
    <t>ค่ายรวมมิตร</t>
  </si>
  <si>
    <t>นาทอน</t>
  </si>
  <si>
    <t>คีรีวง</t>
  </si>
  <si>
    <t>บ่อเจ็ดลูก</t>
  </si>
  <si>
    <t>ราวปลา</t>
  </si>
  <si>
    <t>ผังปาล์ม 4</t>
  </si>
  <si>
    <t>โคกประดู่</t>
  </si>
  <si>
    <t>ป่าฝาง</t>
  </si>
  <si>
    <t>โคกพยอม</t>
  </si>
  <si>
    <t xml:space="preserve">ทุ่งเสม็ด </t>
  </si>
  <si>
    <t>เจ๊ะบิลัง</t>
  </si>
  <si>
    <t>นาพญา</t>
  </si>
  <si>
    <t>บ้านฉลุง</t>
  </si>
  <si>
    <t>ท่าแพ</t>
  </si>
  <si>
    <t>วังพระเคียน</t>
  </si>
  <si>
    <t>ดาหลำ</t>
  </si>
  <si>
    <t>อุไร</t>
  </si>
  <si>
    <t>ลาหงา</t>
  </si>
  <si>
    <t>ตันหยงกลิง</t>
  </si>
  <si>
    <t>ย่านซื่อ</t>
  </si>
  <si>
    <t>ตันหยงกาโบย</t>
  </si>
  <si>
    <t>สมาคมเลขานุการสตรี 3</t>
  </si>
  <si>
    <t>ตันหยงโป</t>
  </si>
  <si>
    <t>ในเมือง</t>
  </si>
  <si>
    <t>ตันหยงละไน้</t>
  </si>
  <si>
    <t>ตันหยงอุมา</t>
  </si>
  <si>
    <t>ทุ่งสภากาชาด</t>
  </si>
  <si>
    <t>ตำมะลังใต้</t>
  </si>
  <si>
    <t>บ้านไร่</t>
  </si>
  <si>
    <t>ตำมะลังเหนือ</t>
  </si>
  <si>
    <t>ตูแตหรำ</t>
  </si>
  <si>
    <t>โตนปาหนัน</t>
  </si>
  <si>
    <t>ถ้ำทะลุ</t>
  </si>
  <si>
    <t>อนุบาลละงู</t>
  </si>
  <si>
    <t>วรรธนะสาร</t>
  </si>
  <si>
    <t>ทางยาง</t>
  </si>
  <si>
    <t>ป่าแก่บ่อหิน</t>
  </si>
  <si>
    <t>สนกลาง</t>
  </si>
  <si>
    <t xml:space="preserve">ทุ่งตำเสา </t>
  </si>
  <si>
    <t>ทุ่งริ้น</t>
  </si>
  <si>
    <t>ท่าแลหลา</t>
  </si>
  <si>
    <t>ห้วยน้ำดำ</t>
  </si>
  <si>
    <t>ท่าหิน</t>
  </si>
  <si>
    <t>บ้านทุ่ง</t>
  </si>
  <si>
    <t>วังปริง</t>
  </si>
  <si>
    <t xml:space="preserve">ทุ่งนุ้ย </t>
  </si>
  <si>
    <t>ทุ่งพัฒนา</t>
  </si>
  <si>
    <t>ทุ่งมะปรัง</t>
  </si>
  <si>
    <t>ปากบาง</t>
  </si>
  <si>
    <t>ทุ่งวิมาน</t>
  </si>
  <si>
    <t>ไทรงาม</t>
  </si>
  <si>
    <t>นางแก้ว</t>
  </si>
  <si>
    <t>นาข่า</t>
  </si>
  <si>
    <t>นาแค</t>
  </si>
  <si>
    <t>หัวกาหมิง</t>
  </si>
  <si>
    <t>แป-ระใต้</t>
  </si>
  <si>
    <t>ผังปาล์ม 3</t>
  </si>
  <si>
    <t>นาลาน</t>
  </si>
  <si>
    <t>อนุบาลท่าแพ</t>
  </si>
  <si>
    <t>น้ำหรา</t>
  </si>
  <si>
    <t>หนองหอยโข่ง</t>
  </si>
  <si>
    <t>เนินสูง</t>
  </si>
  <si>
    <t>ผังปาล์ม 7</t>
  </si>
  <si>
    <t>สาคร</t>
  </si>
  <si>
    <t>เหนือคลอง</t>
  </si>
  <si>
    <t>บันนังปุเลา</t>
  </si>
  <si>
    <t>บากันโต๊ะทิด</t>
  </si>
  <si>
    <t>ผังปาล์ม 2</t>
  </si>
  <si>
    <t>วังสายทอง</t>
  </si>
  <si>
    <t>บุโบย</t>
  </si>
  <si>
    <t>มะนัง</t>
  </si>
  <si>
    <t>บ้านหาญ</t>
  </si>
  <si>
    <t>ปากบารา</t>
  </si>
  <si>
    <t>อนุบาลเมืองสตูล</t>
  </si>
  <si>
    <t>ปากละงู</t>
  </si>
  <si>
    <t>ปาเต๊ะ</t>
  </si>
  <si>
    <t>วังประจัน</t>
  </si>
  <si>
    <t>ป่าพน</t>
  </si>
  <si>
    <t>หาดทรายยาว</t>
  </si>
  <si>
    <t>อุได</t>
  </si>
  <si>
    <t>แป-ระเหนือ</t>
  </si>
  <si>
    <t>ห้วยไทร</t>
  </si>
  <si>
    <t>มะหงัง</t>
  </si>
  <si>
    <t>สวนเทศ</t>
  </si>
  <si>
    <t>ราไว</t>
  </si>
  <si>
    <t>วังตง</t>
  </si>
  <si>
    <t>อนุบาลมะนัง</t>
  </si>
  <si>
    <t>สาครเหนือ</t>
  </si>
  <si>
    <t>ห้วยมะพร้าว</t>
  </si>
  <si>
    <t>สายควน</t>
  </si>
  <si>
    <t>บ้านใหม่</t>
  </si>
  <si>
    <t>วัดหน้าเมือง</t>
  </si>
  <si>
    <t>เพียงหลวง 4</t>
  </si>
  <si>
    <t>ไทย</t>
  </si>
  <si>
    <t>สังคม</t>
  </si>
  <si>
    <t>คณิต</t>
  </si>
  <si>
    <t>วิทย์</t>
  </si>
  <si>
    <t>ปี 2559</t>
  </si>
  <si>
    <t>59-58</t>
  </si>
  <si>
    <t>กลาง</t>
  </si>
  <si>
    <t>ทุ่งสะโบ๊ะ</t>
  </si>
  <si>
    <t xml:space="preserve">   - </t>
  </si>
  <si>
    <t xml:space="preserve">  -</t>
  </si>
  <si>
    <t xml:space="preserve">   -</t>
  </si>
  <si>
    <t>เล็ก</t>
  </si>
  <si>
    <t>ใหญ่</t>
  </si>
  <si>
    <t>ขนาด</t>
  </si>
  <si>
    <t>23.50</t>
  </si>
  <si>
    <t>35.91</t>
  </si>
  <si>
    <t>51.25</t>
  </si>
  <si>
    <t>33.48</t>
  </si>
  <si>
    <t>47.50</t>
  </si>
  <si>
    <t>36.22</t>
  </si>
  <si>
    <t>ปรนัย</t>
  </si>
  <si>
    <t>อัตนัย</t>
  </si>
  <si>
    <t xml:space="preserve"> -</t>
  </si>
  <si>
    <t>จน.นร.ปี59</t>
  </si>
  <si>
    <t>เครือช่าย</t>
  </si>
  <si>
    <t>คณิตศาสตร์</t>
  </si>
  <si>
    <t>สันหลังมังกร</t>
  </si>
  <si>
    <t>เมืองสตูล</t>
  </si>
  <si>
    <t>พญาบังสา</t>
  </si>
  <si>
    <t>ชัยพัฒน์</t>
  </si>
  <si>
    <t>ควนโดน</t>
  </si>
  <si>
    <t>ดอกกาหลง</t>
  </si>
  <si>
    <t>ทุ่งนุ้ยสัมพันธ์</t>
  </si>
  <si>
    <t>บาราเกต</t>
  </si>
  <si>
    <t>ไผ่สีทอง</t>
  </si>
  <si>
    <t>ทุ่งหว้าอันดามัน</t>
  </si>
  <si>
    <t>สุไหงอุเป</t>
  </si>
  <si>
    <t>ภูผาวารี</t>
  </si>
  <si>
    <t>ปากน้ำแหลมสน</t>
  </si>
  <si>
    <t>เสมากำแพง</t>
  </si>
  <si>
    <t>ละงูบุรี</t>
  </si>
  <si>
    <t>เปรียบเทียบผลสัมฤทธิ์นักเรียนชั้น ประถมศึกษาปีที่ 6  (O-NET) ปีการศึกษา 2558  -  2559</t>
  </si>
  <si>
    <t>บ้านปากปิง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</si>
</sst>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฿&quot;* #,##0.00_-;\-&quot;฿&quot;* #,##0.00_-;_-&quot;฿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  <font>
      <sz val="8"/>
      <color indexed="10"/>
      <name val="Tahoma"/>
      <family val="2"/>
      <charset val="22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8" fillId="0" borderId="0" pivotButton="1">
      <alignment readingOrder="2"/>
    </xf>
  </cellStyleXfs>
  <cellXfs count="93">
    <xf numFmtId="0" fontId="0" fillId="0" borderId="0" xfId="0"/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5" fillId="0" borderId="0" xfId="0" applyFont="1"/>
    <xf numFmtId="1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/>
    <xf numFmtId="2" fontId="2" fillId="3" borderId="3" xfId="3" applyNumberFormat="1" applyFont="1" applyFill="1" applyBorder="1" applyAlignment="1">
      <alignment horizontal="center"/>
    </xf>
    <xf numFmtId="2" fontId="2" fillId="0" borderId="3" xfId="0" applyNumberFormat="1" applyFont="1" applyBorder="1"/>
    <xf numFmtId="2" fontId="5" fillId="4" borderId="3" xfId="0" applyNumberFormat="1" applyFont="1" applyFill="1" applyBorder="1"/>
    <xf numFmtId="1" fontId="5" fillId="0" borderId="5" xfId="0" applyNumberFormat="1" applyFont="1" applyBorder="1" applyAlignment="1">
      <alignment horizontal="center" vertical="center"/>
    </xf>
    <xf numFmtId="2" fontId="5" fillId="0" borderId="4" xfId="0" applyNumberFormat="1" applyFont="1" applyFill="1" applyBorder="1"/>
    <xf numFmtId="0" fontId="7" fillId="0" borderId="3" xfId="0" applyFont="1" applyBorder="1"/>
    <xf numFmtId="0" fontId="3" fillId="0" borderId="3" xfId="0" applyFont="1" applyBorder="1"/>
    <xf numFmtId="2" fontId="3" fillId="0" borderId="3" xfId="0" applyNumberFormat="1" applyFont="1" applyBorder="1"/>
    <xf numFmtId="0" fontId="7" fillId="0" borderId="3" xfId="0" applyFont="1" applyBorder="1" applyAlignment="1"/>
    <xf numFmtId="2" fontId="7" fillId="0" borderId="3" xfId="0" applyNumberFormat="1" applyFont="1" applyBorder="1" applyAlignment="1"/>
    <xf numFmtId="2" fontId="5" fillId="0" borderId="3" xfId="0" applyNumberFormat="1" applyFont="1" applyBorder="1"/>
    <xf numFmtId="1" fontId="5" fillId="0" borderId="6" xfId="0" applyNumberFormat="1" applyFont="1" applyBorder="1" applyAlignment="1">
      <alignment horizontal="center" vertical="center"/>
    </xf>
    <xf numFmtId="2" fontId="5" fillId="0" borderId="3" xfId="0" applyNumberFormat="1" applyFont="1" applyFill="1" applyBorder="1"/>
    <xf numFmtId="2" fontId="7" fillId="0" borderId="3" xfId="0" applyNumberFormat="1" applyFont="1" applyBorder="1"/>
    <xf numFmtId="2" fontId="9" fillId="0" borderId="3" xfId="0" applyNumberFormat="1" applyFont="1" applyFill="1" applyBorder="1"/>
    <xf numFmtId="2" fontId="10" fillId="0" borderId="3" xfId="0" applyNumberFormat="1" applyFont="1" applyFill="1" applyBorder="1"/>
    <xf numFmtId="2" fontId="5" fillId="5" borderId="3" xfId="0" applyNumberFormat="1" applyFont="1" applyFill="1" applyBorder="1"/>
    <xf numFmtId="2" fontId="5" fillId="0" borderId="0" xfId="0" applyNumberFormat="1" applyFont="1"/>
    <xf numFmtId="2" fontId="5" fillId="0" borderId="7" xfId="0" applyNumberFormat="1" applyFont="1" applyBorder="1"/>
    <xf numFmtId="0" fontId="3" fillId="0" borderId="0" xfId="0" applyFont="1" applyBorder="1"/>
    <xf numFmtId="44" fontId="2" fillId="0" borderId="0" xfId="1" applyNumberFormat="1" applyFont="1" applyBorder="1" applyAlignment="1"/>
    <xf numFmtId="0" fontId="2" fillId="0" borderId="1" xfId="2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" fontId="5" fillId="6" borderId="6" xfId="0" applyNumberFormat="1" applyFont="1" applyFill="1" applyBorder="1" applyAlignment="1">
      <alignment horizontal="center" vertical="center"/>
    </xf>
    <xf numFmtId="1" fontId="7" fillId="0" borderId="3" xfId="0" applyNumberFormat="1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0" xfId="0" applyNumberFormat="1" applyFont="1" applyBorder="1"/>
    <xf numFmtId="0" fontId="0" fillId="0" borderId="3" xfId="0" applyBorder="1"/>
    <xf numFmtId="0" fontId="2" fillId="0" borderId="3" xfId="0" applyFont="1" applyFill="1" applyBorder="1"/>
    <xf numFmtId="0" fontId="11" fillId="0" borderId="3" xfId="0" applyFont="1" applyBorder="1"/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6" xfId="0" applyNumberFormat="1" applyFont="1" applyBorder="1" applyAlignment="1"/>
    <xf numFmtId="2" fontId="2" fillId="0" borderId="8" xfId="0" applyNumberFormat="1" applyFont="1" applyBorder="1" applyAlignment="1"/>
    <xf numFmtId="0" fontId="11" fillId="0" borderId="3" xfId="0" applyFont="1" applyBorder="1" applyAlignment="1">
      <alignment horizontal="center"/>
    </xf>
    <xf numFmtId="1" fontId="0" fillId="0" borderId="0" xfId="0" applyNumberFormat="1"/>
    <xf numFmtId="2" fontId="0" fillId="0" borderId="0" xfId="0" applyNumberFormat="1"/>
    <xf numFmtId="0" fontId="3" fillId="0" borderId="3" xfId="0" applyFont="1" applyBorder="1" applyAlignment="1">
      <alignment horizontal="center"/>
    </xf>
    <xf numFmtId="1" fontId="5" fillId="5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5" borderId="3" xfId="0" applyFont="1" applyFill="1" applyBorder="1"/>
    <xf numFmtId="2" fontId="3" fillId="0" borderId="3" xfId="0" applyNumberFormat="1" applyFont="1" applyBorder="1" applyAlignment="1">
      <alignment horizontal="right"/>
    </xf>
    <xf numFmtId="2" fontId="5" fillId="5" borderId="3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5">
    <cellStyle name="Currency" xfId="1" builtinId="4"/>
    <cellStyle name="Normal" xfId="0" builtinId="0"/>
    <cellStyle name="Normal 2" xfId="4"/>
    <cellStyle name="ปกติ_Sheet1" xfId="3"/>
    <cellStyle name="ปกติ_เมืองสตูล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2"/>
  <sheetViews>
    <sheetView zoomScale="90" zoomScaleNormal="90" workbookViewId="0">
      <pane ySplit="6" topLeftCell="A8" activePane="bottomLeft" state="frozen"/>
      <selection pane="bottomLeft" sqref="A1:XFD1048576"/>
    </sheetView>
  </sheetViews>
  <sheetFormatPr defaultRowHeight="24" x14ac:dyDescent="0.55000000000000004"/>
  <cols>
    <col min="1" max="1" width="4.140625" style="1" customWidth="1"/>
    <col min="2" max="2" width="9.85546875" style="1" customWidth="1"/>
    <col min="3" max="3" width="5.5703125" style="1" customWidth="1"/>
    <col min="4" max="4" width="12.7109375" style="1" customWidth="1"/>
    <col min="5" max="5" width="6.140625" style="1" customWidth="1"/>
    <col min="6" max="8" width="6.7109375" style="1" customWidth="1"/>
    <col min="9" max="9" width="6.5703125" style="1" customWidth="1"/>
    <col min="10" max="10" width="7" style="1" customWidth="1"/>
    <col min="11" max="12" width="6.85546875" customWidth="1"/>
    <col min="13" max="13" width="6.85546875" style="1" bestFit="1" customWidth="1"/>
    <col min="14" max="15" width="6.42578125" customWidth="1"/>
    <col min="16" max="16" width="7" style="1" customWidth="1"/>
    <col min="17" max="18" width="6.7109375" customWidth="1"/>
    <col min="19" max="19" width="6.85546875" style="1" bestFit="1" customWidth="1"/>
    <col min="20" max="21" width="5.85546875" customWidth="1"/>
    <col min="22" max="22" width="6.85546875" style="1" bestFit="1" customWidth="1"/>
    <col min="23" max="23" width="7" style="1" customWidth="1"/>
    <col min="24" max="24" width="6" style="1" customWidth="1"/>
    <col min="25" max="25" width="6.140625" style="1" customWidth="1"/>
    <col min="26" max="234" width="9" style="1"/>
    <col min="235" max="235" width="4.140625" style="1" customWidth="1"/>
    <col min="236" max="236" width="16.28515625" style="1" customWidth="1"/>
    <col min="237" max="238" width="6.28515625" style="1" customWidth="1"/>
    <col min="239" max="239" width="6" style="1" customWidth="1"/>
    <col min="240" max="241" width="6.28515625" style="1" customWidth="1"/>
    <col min="242" max="242" width="6" style="1" customWidth="1"/>
    <col min="243" max="244" width="6.28515625" style="1" customWidth="1"/>
    <col min="245" max="245" width="6" style="1" customWidth="1"/>
    <col min="246" max="246" width="6.28515625" style="1" customWidth="1"/>
    <col min="247" max="247" width="5.7109375" style="1" customWidth="1"/>
    <col min="248" max="248" width="5.85546875" style="1" customWidth="1"/>
    <col min="249" max="249" width="5.140625" style="1" customWidth="1"/>
    <col min="250" max="250" width="5.42578125" style="1" customWidth="1"/>
    <col min="251" max="251" width="5.85546875" style="1" customWidth="1"/>
    <col min="252" max="490" width="9" style="1"/>
    <col min="491" max="491" width="4.140625" style="1" customWidth="1"/>
    <col min="492" max="492" width="16.28515625" style="1" customWidth="1"/>
    <col min="493" max="494" width="6.28515625" style="1" customWidth="1"/>
    <col min="495" max="495" width="6" style="1" customWidth="1"/>
    <col min="496" max="497" width="6.28515625" style="1" customWidth="1"/>
    <col min="498" max="498" width="6" style="1" customWidth="1"/>
    <col min="499" max="500" width="6.28515625" style="1" customWidth="1"/>
    <col min="501" max="501" width="6" style="1" customWidth="1"/>
    <col min="502" max="502" width="6.28515625" style="1" customWidth="1"/>
    <col min="503" max="503" width="5.7109375" style="1" customWidth="1"/>
    <col min="504" max="504" width="5.85546875" style="1" customWidth="1"/>
    <col min="505" max="505" width="5.140625" style="1" customWidth="1"/>
    <col min="506" max="506" width="5.42578125" style="1" customWidth="1"/>
    <col min="507" max="507" width="5.85546875" style="1" customWidth="1"/>
    <col min="508" max="746" width="9" style="1"/>
    <col min="747" max="747" width="4.140625" style="1" customWidth="1"/>
    <col min="748" max="748" width="16.28515625" style="1" customWidth="1"/>
    <col min="749" max="750" width="6.28515625" style="1" customWidth="1"/>
    <col min="751" max="751" width="6" style="1" customWidth="1"/>
    <col min="752" max="753" width="6.28515625" style="1" customWidth="1"/>
    <col min="754" max="754" width="6" style="1" customWidth="1"/>
    <col min="755" max="756" width="6.28515625" style="1" customWidth="1"/>
    <col min="757" max="757" width="6" style="1" customWidth="1"/>
    <col min="758" max="758" width="6.28515625" style="1" customWidth="1"/>
    <col min="759" max="759" width="5.7109375" style="1" customWidth="1"/>
    <col min="760" max="760" width="5.85546875" style="1" customWidth="1"/>
    <col min="761" max="761" width="5.140625" style="1" customWidth="1"/>
    <col min="762" max="762" width="5.42578125" style="1" customWidth="1"/>
    <col min="763" max="763" width="5.85546875" style="1" customWidth="1"/>
    <col min="764" max="1002" width="9" style="1"/>
    <col min="1003" max="1003" width="4.140625" style="1" customWidth="1"/>
    <col min="1004" max="1004" width="16.28515625" style="1" customWidth="1"/>
    <col min="1005" max="1006" width="6.28515625" style="1" customWidth="1"/>
    <col min="1007" max="1007" width="6" style="1" customWidth="1"/>
    <col min="1008" max="1009" width="6.28515625" style="1" customWidth="1"/>
    <col min="1010" max="1010" width="6" style="1" customWidth="1"/>
    <col min="1011" max="1012" width="6.28515625" style="1" customWidth="1"/>
    <col min="1013" max="1013" width="6" style="1" customWidth="1"/>
    <col min="1014" max="1014" width="6.28515625" style="1" customWidth="1"/>
    <col min="1015" max="1015" width="5.7109375" style="1" customWidth="1"/>
    <col min="1016" max="1016" width="5.85546875" style="1" customWidth="1"/>
    <col min="1017" max="1017" width="5.140625" style="1" customWidth="1"/>
    <col min="1018" max="1018" width="5.42578125" style="1" customWidth="1"/>
    <col min="1019" max="1019" width="5.85546875" style="1" customWidth="1"/>
    <col min="1020" max="1258" width="9" style="1"/>
    <col min="1259" max="1259" width="4.140625" style="1" customWidth="1"/>
    <col min="1260" max="1260" width="16.28515625" style="1" customWidth="1"/>
    <col min="1261" max="1262" width="6.28515625" style="1" customWidth="1"/>
    <col min="1263" max="1263" width="6" style="1" customWidth="1"/>
    <col min="1264" max="1265" width="6.28515625" style="1" customWidth="1"/>
    <col min="1266" max="1266" width="6" style="1" customWidth="1"/>
    <col min="1267" max="1268" width="6.28515625" style="1" customWidth="1"/>
    <col min="1269" max="1269" width="6" style="1" customWidth="1"/>
    <col min="1270" max="1270" width="6.28515625" style="1" customWidth="1"/>
    <col min="1271" max="1271" width="5.7109375" style="1" customWidth="1"/>
    <col min="1272" max="1272" width="5.85546875" style="1" customWidth="1"/>
    <col min="1273" max="1273" width="5.140625" style="1" customWidth="1"/>
    <col min="1274" max="1274" width="5.42578125" style="1" customWidth="1"/>
    <col min="1275" max="1275" width="5.85546875" style="1" customWidth="1"/>
    <col min="1276" max="1514" width="9" style="1"/>
    <col min="1515" max="1515" width="4.140625" style="1" customWidth="1"/>
    <col min="1516" max="1516" width="16.28515625" style="1" customWidth="1"/>
    <col min="1517" max="1518" width="6.28515625" style="1" customWidth="1"/>
    <col min="1519" max="1519" width="6" style="1" customWidth="1"/>
    <col min="1520" max="1521" width="6.28515625" style="1" customWidth="1"/>
    <col min="1522" max="1522" width="6" style="1" customWidth="1"/>
    <col min="1523" max="1524" width="6.28515625" style="1" customWidth="1"/>
    <col min="1525" max="1525" width="6" style="1" customWidth="1"/>
    <col min="1526" max="1526" width="6.28515625" style="1" customWidth="1"/>
    <col min="1527" max="1527" width="5.7109375" style="1" customWidth="1"/>
    <col min="1528" max="1528" width="5.85546875" style="1" customWidth="1"/>
    <col min="1529" max="1529" width="5.140625" style="1" customWidth="1"/>
    <col min="1530" max="1530" width="5.42578125" style="1" customWidth="1"/>
    <col min="1531" max="1531" width="5.85546875" style="1" customWidth="1"/>
    <col min="1532" max="1770" width="9" style="1"/>
    <col min="1771" max="1771" width="4.140625" style="1" customWidth="1"/>
    <col min="1772" max="1772" width="16.28515625" style="1" customWidth="1"/>
    <col min="1773" max="1774" width="6.28515625" style="1" customWidth="1"/>
    <col min="1775" max="1775" width="6" style="1" customWidth="1"/>
    <col min="1776" max="1777" width="6.28515625" style="1" customWidth="1"/>
    <col min="1778" max="1778" width="6" style="1" customWidth="1"/>
    <col min="1779" max="1780" width="6.28515625" style="1" customWidth="1"/>
    <col min="1781" max="1781" width="6" style="1" customWidth="1"/>
    <col min="1782" max="1782" width="6.28515625" style="1" customWidth="1"/>
    <col min="1783" max="1783" width="5.7109375" style="1" customWidth="1"/>
    <col min="1784" max="1784" width="5.85546875" style="1" customWidth="1"/>
    <col min="1785" max="1785" width="5.140625" style="1" customWidth="1"/>
    <col min="1786" max="1786" width="5.42578125" style="1" customWidth="1"/>
    <col min="1787" max="1787" width="5.85546875" style="1" customWidth="1"/>
    <col min="1788" max="2026" width="9" style="1"/>
    <col min="2027" max="2027" width="4.140625" style="1" customWidth="1"/>
    <col min="2028" max="2028" width="16.28515625" style="1" customWidth="1"/>
    <col min="2029" max="2030" width="6.28515625" style="1" customWidth="1"/>
    <col min="2031" max="2031" width="6" style="1" customWidth="1"/>
    <col min="2032" max="2033" width="6.28515625" style="1" customWidth="1"/>
    <col min="2034" max="2034" width="6" style="1" customWidth="1"/>
    <col min="2035" max="2036" width="6.28515625" style="1" customWidth="1"/>
    <col min="2037" max="2037" width="6" style="1" customWidth="1"/>
    <col min="2038" max="2038" width="6.28515625" style="1" customWidth="1"/>
    <col min="2039" max="2039" width="5.7109375" style="1" customWidth="1"/>
    <col min="2040" max="2040" width="5.85546875" style="1" customWidth="1"/>
    <col min="2041" max="2041" width="5.140625" style="1" customWidth="1"/>
    <col min="2042" max="2042" width="5.42578125" style="1" customWidth="1"/>
    <col min="2043" max="2043" width="5.85546875" style="1" customWidth="1"/>
    <col min="2044" max="2282" width="9" style="1"/>
    <col min="2283" max="2283" width="4.140625" style="1" customWidth="1"/>
    <col min="2284" max="2284" width="16.28515625" style="1" customWidth="1"/>
    <col min="2285" max="2286" width="6.28515625" style="1" customWidth="1"/>
    <col min="2287" max="2287" width="6" style="1" customWidth="1"/>
    <col min="2288" max="2289" width="6.28515625" style="1" customWidth="1"/>
    <col min="2290" max="2290" width="6" style="1" customWidth="1"/>
    <col min="2291" max="2292" width="6.28515625" style="1" customWidth="1"/>
    <col min="2293" max="2293" width="6" style="1" customWidth="1"/>
    <col min="2294" max="2294" width="6.28515625" style="1" customWidth="1"/>
    <col min="2295" max="2295" width="5.7109375" style="1" customWidth="1"/>
    <col min="2296" max="2296" width="5.85546875" style="1" customWidth="1"/>
    <col min="2297" max="2297" width="5.140625" style="1" customWidth="1"/>
    <col min="2298" max="2298" width="5.42578125" style="1" customWidth="1"/>
    <col min="2299" max="2299" width="5.85546875" style="1" customWidth="1"/>
    <col min="2300" max="2538" width="9" style="1"/>
    <col min="2539" max="2539" width="4.140625" style="1" customWidth="1"/>
    <col min="2540" max="2540" width="16.28515625" style="1" customWidth="1"/>
    <col min="2541" max="2542" width="6.28515625" style="1" customWidth="1"/>
    <col min="2543" max="2543" width="6" style="1" customWidth="1"/>
    <col min="2544" max="2545" width="6.28515625" style="1" customWidth="1"/>
    <col min="2546" max="2546" width="6" style="1" customWidth="1"/>
    <col min="2547" max="2548" width="6.28515625" style="1" customWidth="1"/>
    <col min="2549" max="2549" width="6" style="1" customWidth="1"/>
    <col min="2550" max="2550" width="6.28515625" style="1" customWidth="1"/>
    <col min="2551" max="2551" width="5.7109375" style="1" customWidth="1"/>
    <col min="2552" max="2552" width="5.85546875" style="1" customWidth="1"/>
    <col min="2553" max="2553" width="5.140625" style="1" customWidth="1"/>
    <col min="2554" max="2554" width="5.42578125" style="1" customWidth="1"/>
    <col min="2555" max="2555" width="5.85546875" style="1" customWidth="1"/>
    <col min="2556" max="2794" width="9" style="1"/>
    <col min="2795" max="2795" width="4.140625" style="1" customWidth="1"/>
    <col min="2796" max="2796" width="16.28515625" style="1" customWidth="1"/>
    <col min="2797" max="2798" width="6.28515625" style="1" customWidth="1"/>
    <col min="2799" max="2799" width="6" style="1" customWidth="1"/>
    <col min="2800" max="2801" width="6.28515625" style="1" customWidth="1"/>
    <col min="2802" max="2802" width="6" style="1" customWidth="1"/>
    <col min="2803" max="2804" width="6.28515625" style="1" customWidth="1"/>
    <col min="2805" max="2805" width="6" style="1" customWidth="1"/>
    <col min="2806" max="2806" width="6.28515625" style="1" customWidth="1"/>
    <col min="2807" max="2807" width="5.7109375" style="1" customWidth="1"/>
    <col min="2808" max="2808" width="5.85546875" style="1" customWidth="1"/>
    <col min="2809" max="2809" width="5.140625" style="1" customWidth="1"/>
    <col min="2810" max="2810" width="5.42578125" style="1" customWidth="1"/>
    <col min="2811" max="2811" width="5.85546875" style="1" customWidth="1"/>
    <col min="2812" max="3050" width="9" style="1"/>
    <col min="3051" max="3051" width="4.140625" style="1" customWidth="1"/>
    <col min="3052" max="3052" width="16.28515625" style="1" customWidth="1"/>
    <col min="3053" max="3054" width="6.28515625" style="1" customWidth="1"/>
    <col min="3055" max="3055" width="6" style="1" customWidth="1"/>
    <col min="3056" max="3057" width="6.28515625" style="1" customWidth="1"/>
    <col min="3058" max="3058" width="6" style="1" customWidth="1"/>
    <col min="3059" max="3060" width="6.28515625" style="1" customWidth="1"/>
    <col min="3061" max="3061" width="6" style="1" customWidth="1"/>
    <col min="3062" max="3062" width="6.28515625" style="1" customWidth="1"/>
    <col min="3063" max="3063" width="5.7109375" style="1" customWidth="1"/>
    <col min="3064" max="3064" width="5.85546875" style="1" customWidth="1"/>
    <col min="3065" max="3065" width="5.140625" style="1" customWidth="1"/>
    <col min="3066" max="3066" width="5.42578125" style="1" customWidth="1"/>
    <col min="3067" max="3067" width="5.85546875" style="1" customWidth="1"/>
    <col min="3068" max="3306" width="9" style="1"/>
    <col min="3307" max="3307" width="4.140625" style="1" customWidth="1"/>
    <col min="3308" max="3308" width="16.28515625" style="1" customWidth="1"/>
    <col min="3309" max="3310" width="6.28515625" style="1" customWidth="1"/>
    <col min="3311" max="3311" width="6" style="1" customWidth="1"/>
    <col min="3312" max="3313" width="6.28515625" style="1" customWidth="1"/>
    <col min="3314" max="3314" width="6" style="1" customWidth="1"/>
    <col min="3315" max="3316" width="6.28515625" style="1" customWidth="1"/>
    <col min="3317" max="3317" width="6" style="1" customWidth="1"/>
    <col min="3318" max="3318" width="6.28515625" style="1" customWidth="1"/>
    <col min="3319" max="3319" width="5.7109375" style="1" customWidth="1"/>
    <col min="3320" max="3320" width="5.85546875" style="1" customWidth="1"/>
    <col min="3321" max="3321" width="5.140625" style="1" customWidth="1"/>
    <col min="3322" max="3322" width="5.42578125" style="1" customWidth="1"/>
    <col min="3323" max="3323" width="5.85546875" style="1" customWidth="1"/>
    <col min="3324" max="3562" width="9" style="1"/>
    <col min="3563" max="3563" width="4.140625" style="1" customWidth="1"/>
    <col min="3564" max="3564" width="16.28515625" style="1" customWidth="1"/>
    <col min="3565" max="3566" width="6.28515625" style="1" customWidth="1"/>
    <col min="3567" max="3567" width="6" style="1" customWidth="1"/>
    <col min="3568" max="3569" width="6.28515625" style="1" customWidth="1"/>
    <col min="3570" max="3570" width="6" style="1" customWidth="1"/>
    <col min="3571" max="3572" width="6.28515625" style="1" customWidth="1"/>
    <col min="3573" max="3573" width="6" style="1" customWidth="1"/>
    <col min="3574" max="3574" width="6.28515625" style="1" customWidth="1"/>
    <col min="3575" max="3575" width="5.7109375" style="1" customWidth="1"/>
    <col min="3576" max="3576" width="5.85546875" style="1" customWidth="1"/>
    <col min="3577" max="3577" width="5.140625" style="1" customWidth="1"/>
    <col min="3578" max="3578" width="5.42578125" style="1" customWidth="1"/>
    <col min="3579" max="3579" width="5.85546875" style="1" customWidth="1"/>
    <col min="3580" max="3818" width="9" style="1"/>
    <col min="3819" max="3819" width="4.140625" style="1" customWidth="1"/>
    <col min="3820" max="3820" width="16.28515625" style="1" customWidth="1"/>
    <col min="3821" max="3822" width="6.28515625" style="1" customWidth="1"/>
    <col min="3823" max="3823" width="6" style="1" customWidth="1"/>
    <col min="3824" max="3825" width="6.28515625" style="1" customWidth="1"/>
    <col min="3826" max="3826" width="6" style="1" customWidth="1"/>
    <col min="3827" max="3828" width="6.28515625" style="1" customWidth="1"/>
    <col min="3829" max="3829" width="6" style="1" customWidth="1"/>
    <col min="3830" max="3830" width="6.28515625" style="1" customWidth="1"/>
    <col min="3831" max="3831" width="5.7109375" style="1" customWidth="1"/>
    <col min="3832" max="3832" width="5.85546875" style="1" customWidth="1"/>
    <col min="3833" max="3833" width="5.140625" style="1" customWidth="1"/>
    <col min="3834" max="3834" width="5.42578125" style="1" customWidth="1"/>
    <col min="3835" max="3835" width="5.85546875" style="1" customWidth="1"/>
    <col min="3836" max="4074" width="9" style="1"/>
    <col min="4075" max="4075" width="4.140625" style="1" customWidth="1"/>
    <col min="4076" max="4076" width="16.28515625" style="1" customWidth="1"/>
    <col min="4077" max="4078" width="6.28515625" style="1" customWidth="1"/>
    <col min="4079" max="4079" width="6" style="1" customWidth="1"/>
    <col min="4080" max="4081" width="6.28515625" style="1" customWidth="1"/>
    <col min="4082" max="4082" width="6" style="1" customWidth="1"/>
    <col min="4083" max="4084" width="6.28515625" style="1" customWidth="1"/>
    <col min="4085" max="4085" width="6" style="1" customWidth="1"/>
    <col min="4086" max="4086" width="6.28515625" style="1" customWidth="1"/>
    <col min="4087" max="4087" width="5.7109375" style="1" customWidth="1"/>
    <col min="4088" max="4088" width="5.85546875" style="1" customWidth="1"/>
    <col min="4089" max="4089" width="5.140625" style="1" customWidth="1"/>
    <col min="4090" max="4090" width="5.42578125" style="1" customWidth="1"/>
    <col min="4091" max="4091" width="5.85546875" style="1" customWidth="1"/>
    <col min="4092" max="4330" width="9" style="1"/>
    <col min="4331" max="4331" width="4.140625" style="1" customWidth="1"/>
    <col min="4332" max="4332" width="16.28515625" style="1" customWidth="1"/>
    <col min="4333" max="4334" width="6.28515625" style="1" customWidth="1"/>
    <col min="4335" max="4335" width="6" style="1" customWidth="1"/>
    <col min="4336" max="4337" width="6.28515625" style="1" customWidth="1"/>
    <col min="4338" max="4338" width="6" style="1" customWidth="1"/>
    <col min="4339" max="4340" width="6.28515625" style="1" customWidth="1"/>
    <col min="4341" max="4341" width="6" style="1" customWidth="1"/>
    <col min="4342" max="4342" width="6.28515625" style="1" customWidth="1"/>
    <col min="4343" max="4343" width="5.7109375" style="1" customWidth="1"/>
    <col min="4344" max="4344" width="5.85546875" style="1" customWidth="1"/>
    <col min="4345" max="4345" width="5.140625" style="1" customWidth="1"/>
    <col min="4346" max="4346" width="5.42578125" style="1" customWidth="1"/>
    <col min="4347" max="4347" width="5.85546875" style="1" customWidth="1"/>
    <col min="4348" max="4586" width="9" style="1"/>
    <col min="4587" max="4587" width="4.140625" style="1" customWidth="1"/>
    <col min="4588" max="4588" width="16.28515625" style="1" customWidth="1"/>
    <col min="4589" max="4590" width="6.28515625" style="1" customWidth="1"/>
    <col min="4591" max="4591" width="6" style="1" customWidth="1"/>
    <col min="4592" max="4593" width="6.28515625" style="1" customWidth="1"/>
    <col min="4594" max="4594" width="6" style="1" customWidth="1"/>
    <col min="4595" max="4596" width="6.28515625" style="1" customWidth="1"/>
    <col min="4597" max="4597" width="6" style="1" customWidth="1"/>
    <col min="4598" max="4598" width="6.28515625" style="1" customWidth="1"/>
    <col min="4599" max="4599" width="5.7109375" style="1" customWidth="1"/>
    <col min="4600" max="4600" width="5.85546875" style="1" customWidth="1"/>
    <col min="4601" max="4601" width="5.140625" style="1" customWidth="1"/>
    <col min="4602" max="4602" width="5.42578125" style="1" customWidth="1"/>
    <col min="4603" max="4603" width="5.85546875" style="1" customWidth="1"/>
    <col min="4604" max="4842" width="9" style="1"/>
    <col min="4843" max="4843" width="4.140625" style="1" customWidth="1"/>
    <col min="4844" max="4844" width="16.28515625" style="1" customWidth="1"/>
    <col min="4845" max="4846" width="6.28515625" style="1" customWidth="1"/>
    <col min="4847" max="4847" width="6" style="1" customWidth="1"/>
    <col min="4848" max="4849" width="6.28515625" style="1" customWidth="1"/>
    <col min="4850" max="4850" width="6" style="1" customWidth="1"/>
    <col min="4851" max="4852" width="6.28515625" style="1" customWidth="1"/>
    <col min="4853" max="4853" width="6" style="1" customWidth="1"/>
    <col min="4854" max="4854" width="6.28515625" style="1" customWidth="1"/>
    <col min="4855" max="4855" width="5.7109375" style="1" customWidth="1"/>
    <col min="4856" max="4856" width="5.85546875" style="1" customWidth="1"/>
    <col min="4857" max="4857" width="5.140625" style="1" customWidth="1"/>
    <col min="4858" max="4858" width="5.42578125" style="1" customWidth="1"/>
    <col min="4859" max="4859" width="5.85546875" style="1" customWidth="1"/>
    <col min="4860" max="5098" width="9" style="1"/>
    <col min="5099" max="5099" width="4.140625" style="1" customWidth="1"/>
    <col min="5100" max="5100" width="16.28515625" style="1" customWidth="1"/>
    <col min="5101" max="5102" width="6.28515625" style="1" customWidth="1"/>
    <col min="5103" max="5103" width="6" style="1" customWidth="1"/>
    <col min="5104" max="5105" width="6.28515625" style="1" customWidth="1"/>
    <col min="5106" max="5106" width="6" style="1" customWidth="1"/>
    <col min="5107" max="5108" width="6.28515625" style="1" customWidth="1"/>
    <col min="5109" max="5109" width="6" style="1" customWidth="1"/>
    <col min="5110" max="5110" width="6.28515625" style="1" customWidth="1"/>
    <col min="5111" max="5111" width="5.7109375" style="1" customWidth="1"/>
    <col min="5112" max="5112" width="5.85546875" style="1" customWidth="1"/>
    <col min="5113" max="5113" width="5.140625" style="1" customWidth="1"/>
    <col min="5114" max="5114" width="5.42578125" style="1" customWidth="1"/>
    <col min="5115" max="5115" width="5.85546875" style="1" customWidth="1"/>
    <col min="5116" max="5354" width="9" style="1"/>
    <col min="5355" max="5355" width="4.140625" style="1" customWidth="1"/>
    <col min="5356" max="5356" width="16.28515625" style="1" customWidth="1"/>
    <col min="5357" max="5358" width="6.28515625" style="1" customWidth="1"/>
    <col min="5359" max="5359" width="6" style="1" customWidth="1"/>
    <col min="5360" max="5361" width="6.28515625" style="1" customWidth="1"/>
    <col min="5362" max="5362" width="6" style="1" customWidth="1"/>
    <col min="5363" max="5364" width="6.28515625" style="1" customWidth="1"/>
    <col min="5365" max="5365" width="6" style="1" customWidth="1"/>
    <col min="5366" max="5366" width="6.28515625" style="1" customWidth="1"/>
    <col min="5367" max="5367" width="5.7109375" style="1" customWidth="1"/>
    <col min="5368" max="5368" width="5.85546875" style="1" customWidth="1"/>
    <col min="5369" max="5369" width="5.140625" style="1" customWidth="1"/>
    <col min="5370" max="5370" width="5.42578125" style="1" customWidth="1"/>
    <col min="5371" max="5371" width="5.85546875" style="1" customWidth="1"/>
    <col min="5372" max="5610" width="9" style="1"/>
    <col min="5611" max="5611" width="4.140625" style="1" customWidth="1"/>
    <col min="5612" max="5612" width="16.28515625" style="1" customWidth="1"/>
    <col min="5613" max="5614" width="6.28515625" style="1" customWidth="1"/>
    <col min="5615" max="5615" width="6" style="1" customWidth="1"/>
    <col min="5616" max="5617" width="6.28515625" style="1" customWidth="1"/>
    <col min="5618" max="5618" width="6" style="1" customWidth="1"/>
    <col min="5619" max="5620" width="6.28515625" style="1" customWidth="1"/>
    <col min="5621" max="5621" width="6" style="1" customWidth="1"/>
    <col min="5622" max="5622" width="6.28515625" style="1" customWidth="1"/>
    <col min="5623" max="5623" width="5.7109375" style="1" customWidth="1"/>
    <col min="5624" max="5624" width="5.85546875" style="1" customWidth="1"/>
    <col min="5625" max="5625" width="5.140625" style="1" customWidth="1"/>
    <col min="5626" max="5626" width="5.42578125" style="1" customWidth="1"/>
    <col min="5627" max="5627" width="5.85546875" style="1" customWidth="1"/>
    <col min="5628" max="5866" width="9" style="1"/>
    <col min="5867" max="5867" width="4.140625" style="1" customWidth="1"/>
    <col min="5868" max="5868" width="16.28515625" style="1" customWidth="1"/>
    <col min="5869" max="5870" width="6.28515625" style="1" customWidth="1"/>
    <col min="5871" max="5871" width="6" style="1" customWidth="1"/>
    <col min="5872" max="5873" width="6.28515625" style="1" customWidth="1"/>
    <col min="5874" max="5874" width="6" style="1" customWidth="1"/>
    <col min="5875" max="5876" width="6.28515625" style="1" customWidth="1"/>
    <col min="5877" max="5877" width="6" style="1" customWidth="1"/>
    <col min="5878" max="5878" width="6.28515625" style="1" customWidth="1"/>
    <col min="5879" max="5879" width="5.7109375" style="1" customWidth="1"/>
    <col min="5880" max="5880" width="5.85546875" style="1" customWidth="1"/>
    <col min="5881" max="5881" width="5.140625" style="1" customWidth="1"/>
    <col min="5882" max="5882" width="5.42578125" style="1" customWidth="1"/>
    <col min="5883" max="5883" width="5.85546875" style="1" customWidth="1"/>
    <col min="5884" max="6122" width="9" style="1"/>
    <col min="6123" max="6123" width="4.140625" style="1" customWidth="1"/>
    <col min="6124" max="6124" width="16.28515625" style="1" customWidth="1"/>
    <col min="6125" max="6126" width="6.28515625" style="1" customWidth="1"/>
    <col min="6127" max="6127" width="6" style="1" customWidth="1"/>
    <col min="6128" max="6129" width="6.28515625" style="1" customWidth="1"/>
    <col min="6130" max="6130" width="6" style="1" customWidth="1"/>
    <col min="6131" max="6132" width="6.28515625" style="1" customWidth="1"/>
    <col min="6133" max="6133" width="6" style="1" customWidth="1"/>
    <col min="6134" max="6134" width="6.28515625" style="1" customWidth="1"/>
    <col min="6135" max="6135" width="5.7109375" style="1" customWidth="1"/>
    <col min="6136" max="6136" width="5.85546875" style="1" customWidth="1"/>
    <col min="6137" max="6137" width="5.140625" style="1" customWidth="1"/>
    <col min="6138" max="6138" width="5.42578125" style="1" customWidth="1"/>
    <col min="6139" max="6139" width="5.85546875" style="1" customWidth="1"/>
    <col min="6140" max="6378" width="9" style="1"/>
    <col min="6379" max="6379" width="4.140625" style="1" customWidth="1"/>
    <col min="6380" max="6380" width="16.28515625" style="1" customWidth="1"/>
    <col min="6381" max="6382" width="6.28515625" style="1" customWidth="1"/>
    <col min="6383" max="6383" width="6" style="1" customWidth="1"/>
    <col min="6384" max="6385" width="6.28515625" style="1" customWidth="1"/>
    <col min="6386" max="6386" width="6" style="1" customWidth="1"/>
    <col min="6387" max="6388" width="6.28515625" style="1" customWidth="1"/>
    <col min="6389" max="6389" width="6" style="1" customWidth="1"/>
    <col min="6390" max="6390" width="6.28515625" style="1" customWidth="1"/>
    <col min="6391" max="6391" width="5.7109375" style="1" customWidth="1"/>
    <col min="6392" max="6392" width="5.85546875" style="1" customWidth="1"/>
    <col min="6393" max="6393" width="5.140625" style="1" customWidth="1"/>
    <col min="6394" max="6394" width="5.42578125" style="1" customWidth="1"/>
    <col min="6395" max="6395" width="5.85546875" style="1" customWidth="1"/>
    <col min="6396" max="6634" width="9" style="1"/>
    <col min="6635" max="6635" width="4.140625" style="1" customWidth="1"/>
    <col min="6636" max="6636" width="16.28515625" style="1" customWidth="1"/>
    <col min="6637" max="6638" width="6.28515625" style="1" customWidth="1"/>
    <col min="6639" max="6639" width="6" style="1" customWidth="1"/>
    <col min="6640" max="6641" width="6.28515625" style="1" customWidth="1"/>
    <col min="6642" max="6642" width="6" style="1" customWidth="1"/>
    <col min="6643" max="6644" width="6.28515625" style="1" customWidth="1"/>
    <col min="6645" max="6645" width="6" style="1" customWidth="1"/>
    <col min="6646" max="6646" width="6.28515625" style="1" customWidth="1"/>
    <col min="6647" max="6647" width="5.7109375" style="1" customWidth="1"/>
    <col min="6648" max="6648" width="5.85546875" style="1" customWidth="1"/>
    <col min="6649" max="6649" width="5.140625" style="1" customWidth="1"/>
    <col min="6650" max="6650" width="5.42578125" style="1" customWidth="1"/>
    <col min="6651" max="6651" width="5.85546875" style="1" customWidth="1"/>
    <col min="6652" max="6890" width="9" style="1"/>
    <col min="6891" max="6891" width="4.140625" style="1" customWidth="1"/>
    <col min="6892" max="6892" width="16.28515625" style="1" customWidth="1"/>
    <col min="6893" max="6894" width="6.28515625" style="1" customWidth="1"/>
    <col min="6895" max="6895" width="6" style="1" customWidth="1"/>
    <col min="6896" max="6897" width="6.28515625" style="1" customWidth="1"/>
    <col min="6898" max="6898" width="6" style="1" customWidth="1"/>
    <col min="6899" max="6900" width="6.28515625" style="1" customWidth="1"/>
    <col min="6901" max="6901" width="6" style="1" customWidth="1"/>
    <col min="6902" max="6902" width="6.28515625" style="1" customWidth="1"/>
    <col min="6903" max="6903" width="5.7109375" style="1" customWidth="1"/>
    <col min="6904" max="6904" width="5.85546875" style="1" customWidth="1"/>
    <col min="6905" max="6905" width="5.140625" style="1" customWidth="1"/>
    <col min="6906" max="6906" width="5.42578125" style="1" customWidth="1"/>
    <col min="6907" max="6907" width="5.85546875" style="1" customWidth="1"/>
    <col min="6908" max="7146" width="9" style="1"/>
    <col min="7147" max="7147" width="4.140625" style="1" customWidth="1"/>
    <col min="7148" max="7148" width="16.28515625" style="1" customWidth="1"/>
    <col min="7149" max="7150" width="6.28515625" style="1" customWidth="1"/>
    <col min="7151" max="7151" width="6" style="1" customWidth="1"/>
    <col min="7152" max="7153" width="6.28515625" style="1" customWidth="1"/>
    <col min="7154" max="7154" width="6" style="1" customWidth="1"/>
    <col min="7155" max="7156" width="6.28515625" style="1" customWidth="1"/>
    <col min="7157" max="7157" width="6" style="1" customWidth="1"/>
    <col min="7158" max="7158" width="6.28515625" style="1" customWidth="1"/>
    <col min="7159" max="7159" width="5.7109375" style="1" customWidth="1"/>
    <col min="7160" max="7160" width="5.85546875" style="1" customWidth="1"/>
    <col min="7161" max="7161" width="5.140625" style="1" customWidth="1"/>
    <col min="7162" max="7162" width="5.42578125" style="1" customWidth="1"/>
    <col min="7163" max="7163" width="5.85546875" style="1" customWidth="1"/>
    <col min="7164" max="7402" width="9" style="1"/>
    <col min="7403" max="7403" width="4.140625" style="1" customWidth="1"/>
    <col min="7404" max="7404" width="16.28515625" style="1" customWidth="1"/>
    <col min="7405" max="7406" width="6.28515625" style="1" customWidth="1"/>
    <col min="7407" max="7407" width="6" style="1" customWidth="1"/>
    <col min="7408" max="7409" width="6.28515625" style="1" customWidth="1"/>
    <col min="7410" max="7410" width="6" style="1" customWidth="1"/>
    <col min="7411" max="7412" width="6.28515625" style="1" customWidth="1"/>
    <col min="7413" max="7413" width="6" style="1" customWidth="1"/>
    <col min="7414" max="7414" width="6.28515625" style="1" customWidth="1"/>
    <col min="7415" max="7415" width="5.7109375" style="1" customWidth="1"/>
    <col min="7416" max="7416" width="5.85546875" style="1" customWidth="1"/>
    <col min="7417" max="7417" width="5.140625" style="1" customWidth="1"/>
    <col min="7418" max="7418" width="5.42578125" style="1" customWidth="1"/>
    <col min="7419" max="7419" width="5.85546875" style="1" customWidth="1"/>
    <col min="7420" max="7658" width="9" style="1"/>
    <col min="7659" max="7659" width="4.140625" style="1" customWidth="1"/>
    <col min="7660" max="7660" width="16.28515625" style="1" customWidth="1"/>
    <col min="7661" max="7662" width="6.28515625" style="1" customWidth="1"/>
    <col min="7663" max="7663" width="6" style="1" customWidth="1"/>
    <col min="7664" max="7665" width="6.28515625" style="1" customWidth="1"/>
    <col min="7666" max="7666" width="6" style="1" customWidth="1"/>
    <col min="7667" max="7668" width="6.28515625" style="1" customWidth="1"/>
    <col min="7669" max="7669" width="6" style="1" customWidth="1"/>
    <col min="7670" max="7670" width="6.28515625" style="1" customWidth="1"/>
    <col min="7671" max="7671" width="5.7109375" style="1" customWidth="1"/>
    <col min="7672" max="7672" width="5.85546875" style="1" customWidth="1"/>
    <col min="7673" max="7673" width="5.140625" style="1" customWidth="1"/>
    <col min="7674" max="7674" width="5.42578125" style="1" customWidth="1"/>
    <col min="7675" max="7675" width="5.85546875" style="1" customWidth="1"/>
    <col min="7676" max="7914" width="9" style="1"/>
    <col min="7915" max="7915" width="4.140625" style="1" customWidth="1"/>
    <col min="7916" max="7916" width="16.28515625" style="1" customWidth="1"/>
    <col min="7917" max="7918" width="6.28515625" style="1" customWidth="1"/>
    <col min="7919" max="7919" width="6" style="1" customWidth="1"/>
    <col min="7920" max="7921" width="6.28515625" style="1" customWidth="1"/>
    <col min="7922" max="7922" width="6" style="1" customWidth="1"/>
    <col min="7923" max="7924" width="6.28515625" style="1" customWidth="1"/>
    <col min="7925" max="7925" width="6" style="1" customWidth="1"/>
    <col min="7926" max="7926" width="6.28515625" style="1" customWidth="1"/>
    <col min="7927" max="7927" width="5.7109375" style="1" customWidth="1"/>
    <col min="7928" max="7928" width="5.85546875" style="1" customWidth="1"/>
    <col min="7929" max="7929" width="5.140625" style="1" customWidth="1"/>
    <col min="7930" max="7930" width="5.42578125" style="1" customWidth="1"/>
    <col min="7931" max="7931" width="5.85546875" style="1" customWidth="1"/>
    <col min="7932" max="8170" width="9" style="1"/>
    <col min="8171" max="8171" width="4.140625" style="1" customWidth="1"/>
    <col min="8172" max="8172" width="16.28515625" style="1" customWidth="1"/>
    <col min="8173" max="8174" width="6.28515625" style="1" customWidth="1"/>
    <col min="8175" max="8175" width="6" style="1" customWidth="1"/>
    <col min="8176" max="8177" width="6.28515625" style="1" customWidth="1"/>
    <col min="8178" max="8178" width="6" style="1" customWidth="1"/>
    <col min="8179" max="8180" width="6.28515625" style="1" customWidth="1"/>
    <col min="8181" max="8181" width="6" style="1" customWidth="1"/>
    <col min="8182" max="8182" width="6.28515625" style="1" customWidth="1"/>
    <col min="8183" max="8183" width="5.7109375" style="1" customWidth="1"/>
    <col min="8184" max="8184" width="5.85546875" style="1" customWidth="1"/>
    <col min="8185" max="8185" width="5.140625" style="1" customWidth="1"/>
    <col min="8186" max="8186" width="5.42578125" style="1" customWidth="1"/>
    <col min="8187" max="8187" width="5.85546875" style="1" customWidth="1"/>
    <col min="8188" max="8426" width="9" style="1"/>
    <col min="8427" max="8427" width="4.140625" style="1" customWidth="1"/>
    <col min="8428" max="8428" width="16.28515625" style="1" customWidth="1"/>
    <col min="8429" max="8430" width="6.28515625" style="1" customWidth="1"/>
    <col min="8431" max="8431" width="6" style="1" customWidth="1"/>
    <col min="8432" max="8433" width="6.28515625" style="1" customWidth="1"/>
    <col min="8434" max="8434" width="6" style="1" customWidth="1"/>
    <col min="8435" max="8436" width="6.28515625" style="1" customWidth="1"/>
    <col min="8437" max="8437" width="6" style="1" customWidth="1"/>
    <col min="8438" max="8438" width="6.28515625" style="1" customWidth="1"/>
    <col min="8439" max="8439" width="5.7109375" style="1" customWidth="1"/>
    <col min="8440" max="8440" width="5.85546875" style="1" customWidth="1"/>
    <col min="8441" max="8441" width="5.140625" style="1" customWidth="1"/>
    <col min="8442" max="8442" width="5.42578125" style="1" customWidth="1"/>
    <col min="8443" max="8443" width="5.85546875" style="1" customWidth="1"/>
    <col min="8444" max="8682" width="9" style="1"/>
    <col min="8683" max="8683" width="4.140625" style="1" customWidth="1"/>
    <col min="8684" max="8684" width="16.28515625" style="1" customWidth="1"/>
    <col min="8685" max="8686" width="6.28515625" style="1" customWidth="1"/>
    <col min="8687" max="8687" width="6" style="1" customWidth="1"/>
    <col min="8688" max="8689" width="6.28515625" style="1" customWidth="1"/>
    <col min="8690" max="8690" width="6" style="1" customWidth="1"/>
    <col min="8691" max="8692" width="6.28515625" style="1" customWidth="1"/>
    <col min="8693" max="8693" width="6" style="1" customWidth="1"/>
    <col min="8694" max="8694" width="6.28515625" style="1" customWidth="1"/>
    <col min="8695" max="8695" width="5.7109375" style="1" customWidth="1"/>
    <col min="8696" max="8696" width="5.85546875" style="1" customWidth="1"/>
    <col min="8697" max="8697" width="5.140625" style="1" customWidth="1"/>
    <col min="8698" max="8698" width="5.42578125" style="1" customWidth="1"/>
    <col min="8699" max="8699" width="5.85546875" style="1" customWidth="1"/>
    <col min="8700" max="8938" width="9" style="1"/>
    <col min="8939" max="8939" width="4.140625" style="1" customWidth="1"/>
    <col min="8940" max="8940" width="16.28515625" style="1" customWidth="1"/>
    <col min="8941" max="8942" width="6.28515625" style="1" customWidth="1"/>
    <col min="8943" max="8943" width="6" style="1" customWidth="1"/>
    <col min="8944" max="8945" width="6.28515625" style="1" customWidth="1"/>
    <col min="8946" max="8946" width="6" style="1" customWidth="1"/>
    <col min="8947" max="8948" width="6.28515625" style="1" customWidth="1"/>
    <col min="8949" max="8949" width="6" style="1" customWidth="1"/>
    <col min="8950" max="8950" width="6.28515625" style="1" customWidth="1"/>
    <col min="8951" max="8951" width="5.7109375" style="1" customWidth="1"/>
    <col min="8952" max="8952" width="5.85546875" style="1" customWidth="1"/>
    <col min="8953" max="8953" width="5.140625" style="1" customWidth="1"/>
    <col min="8954" max="8954" width="5.42578125" style="1" customWidth="1"/>
    <col min="8955" max="8955" width="5.85546875" style="1" customWidth="1"/>
    <col min="8956" max="9194" width="9" style="1"/>
    <col min="9195" max="9195" width="4.140625" style="1" customWidth="1"/>
    <col min="9196" max="9196" width="16.28515625" style="1" customWidth="1"/>
    <col min="9197" max="9198" width="6.28515625" style="1" customWidth="1"/>
    <col min="9199" max="9199" width="6" style="1" customWidth="1"/>
    <col min="9200" max="9201" width="6.28515625" style="1" customWidth="1"/>
    <col min="9202" max="9202" width="6" style="1" customWidth="1"/>
    <col min="9203" max="9204" width="6.28515625" style="1" customWidth="1"/>
    <col min="9205" max="9205" width="6" style="1" customWidth="1"/>
    <col min="9206" max="9206" width="6.28515625" style="1" customWidth="1"/>
    <col min="9207" max="9207" width="5.7109375" style="1" customWidth="1"/>
    <col min="9208" max="9208" width="5.85546875" style="1" customWidth="1"/>
    <col min="9209" max="9209" width="5.140625" style="1" customWidth="1"/>
    <col min="9210" max="9210" width="5.42578125" style="1" customWidth="1"/>
    <col min="9211" max="9211" width="5.85546875" style="1" customWidth="1"/>
    <col min="9212" max="9450" width="9" style="1"/>
    <col min="9451" max="9451" width="4.140625" style="1" customWidth="1"/>
    <col min="9452" max="9452" width="16.28515625" style="1" customWidth="1"/>
    <col min="9453" max="9454" width="6.28515625" style="1" customWidth="1"/>
    <col min="9455" max="9455" width="6" style="1" customWidth="1"/>
    <col min="9456" max="9457" width="6.28515625" style="1" customWidth="1"/>
    <col min="9458" max="9458" width="6" style="1" customWidth="1"/>
    <col min="9459" max="9460" width="6.28515625" style="1" customWidth="1"/>
    <col min="9461" max="9461" width="6" style="1" customWidth="1"/>
    <col min="9462" max="9462" width="6.28515625" style="1" customWidth="1"/>
    <col min="9463" max="9463" width="5.7109375" style="1" customWidth="1"/>
    <col min="9464" max="9464" width="5.85546875" style="1" customWidth="1"/>
    <col min="9465" max="9465" width="5.140625" style="1" customWidth="1"/>
    <col min="9466" max="9466" width="5.42578125" style="1" customWidth="1"/>
    <col min="9467" max="9467" width="5.85546875" style="1" customWidth="1"/>
    <col min="9468" max="9706" width="9" style="1"/>
    <col min="9707" max="9707" width="4.140625" style="1" customWidth="1"/>
    <col min="9708" max="9708" width="16.28515625" style="1" customWidth="1"/>
    <col min="9709" max="9710" width="6.28515625" style="1" customWidth="1"/>
    <col min="9711" max="9711" width="6" style="1" customWidth="1"/>
    <col min="9712" max="9713" width="6.28515625" style="1" customWidth="1"/>
    <col min="9714" max="9714" width="6" style="1" customWidth="1"/>
    <col min="9715" max="9716" width="6.28515625" style="1" customWidth="1"/>
    <col min="9717" max="9717" width="6" style="1" customWidth="1"/>
    <col min="9718" max="9718" width="6.28515625" style="1" customWidth="1"/>
    <col min="9719" max="9719" width="5.7109375" style="1" customWidth="1"/>
    <col min="9720" max="9720" width="5.85546875" style="1" customWidth="1"/>
    <col min="9721" max="9721" width="5.140625" style="1" customWidth="1"/>
    <col min="9722" max="9722" width="5.42578125" style="1" customWidth="1"/>
    <col min="9723" max="9723" width="5.85546875" style="1" customWidth="1"/>
    <col min="9724" max="9962" width="9" style="1"/>
    <col min="9963" max="9963" width="4.140625" style="1" customWidth="1"/>
    <col min="9964" max="9964" width="16.28515625" style="1" customWidth="1"/>
    <col min="9965" max="9966" width="6.28515625" style="1" customWidth="1"/>
    <col min="9967" max="9967" width="6" style="1" customWidth="1"/>
    <col min="9968" max="9969" width="6.28515625" style="1" customWidth="1"/>
    <col min="9970" max="9970" width="6" style="1" customWidth="1"/>
    <col min="9971" max="9972" width="6.28515625" style="1" customWidth="1"/>
    <col min="9973" max="9973" width="6" style="1" customWidth="1"/>
    <col min="9974" max="9974" width="6.28515625" style="1" customWidth="1"/>
    <col min="9975" max="9975" width="5.7109375" style="1" customWidth="1"/>
    <col min="9976" max="9976" width="5.85546875" style="1" customWidth="1"/>
    <col min="9977" max="9977" width="5.140625" style="1" customWidth="1"/>
    <col min="9978" max="9978" width="5.42578125" style="1" customWidth="1"/>
    <col min="9979" max="9979" width="5.85546875" style="1" customWidth="1"/>
    <col min="9980" max="10218" width="9" style="1"/>
    <col min="10219" max="10219" width="4.140625" style="1" customWidth="1"/>
    <col min="10220" max="10220" width="16.28515625" style="1" customWidth="1"/>
    <col min="10221" max="10222" width="6.28515625" style="1" customWidth="1"/>
    <col min="10223" max="10223" width="6" style="1" customWidth="1"/>
    <col min="10224" max="10225" width="6.28515625" style="1" customWidth="1"/>
    <col min="10226" max="10226" width="6" style="1" customWidth="1"/>
    <col min="10227" max="10228" width="6.28515625" style="1" customWidth="1"/>
    <col min="10229" max="10229" width="6" style="1" customWidth="1"/>
    <col min="10230" max="10230" width="6.28515625" style="1" customWidth="1"/>
    <col min="10231" max="10231" width="5.7109375" style="1" customWidth="1"/>
    <col min="10232" max="10232" width="5.85546875" style="1" customWidth="1"/>
    <col min="10233" max="10233" width="5.140625" style="1" customWidth="1"/>
    <col min="10234" max="10234" width="5.42578125" style="1" customWidth="1"/>
    <col min="10235" max="10235" width="5.85546875" style="1" customWidth="1"/>
    <col min="10236" max="10474" width="9" style="1"/>
    <col min="10475" max="10475" width="4.140625" style="1" customWidth="1"/>
    <col min="10476" max="10476" width="16.28515625" style="1" customWidth="1"/>
    <col min="10477" max="10478" width="6.28515625" style="1" customWidth="1"/>
    <col min="10479" max="10479" width="6" style="1" customWidth="1"/>
    <col min="10480" max="10481" width="6.28515625" style="1" customWidth="1"/>
    <col min="10482" max="10482" width="6" style="1" customWidth="1"/>
    <col min="10483" max="10484" width="6.28515625" style="1" customWidth="1"/>
    <col min="10485" max="10485" width="6" style="1" customWidth="1"/>
    <col min="10486" max="10486" width="6.28515625" style="1" customWidth="1"/>
    <col min="10487" max="10487" width="5.7109375" style="1" customWidth="1"/>
    <col min="10488" max="10488" width="5.85546875" style="1" customWidth="1"/>
    <col min="10489" max="10489" width="5.140625" style="1" customWidth="1"/>
    <col min="10490" max="10490" width="5.42578125" style="1" customWidth="1"/>
    <col min="10491" max="10491" width="5.85546875" style="1" customWidth="1"/>
    <col min="10492" max="10730" width="9" style="1"/>
    <col min="10731" max="10731" width="4.140625" style="1" customWidth="1"/>
    <col min="10732" max="10732" width="16.28515625" style="1" customWidth="1"/>
    <col min="10733" max="10734" width="6.28515625" style="1" customWidth="1"/>
    <col min="10735" max="10735" width="6" style="1" customWidth="1"/>
    <col min="10736" max="10737" width="6.28515625" style="1" customWidth="1"/>
    <col min="10738" max="10738" width="6" style="1" customWidth="1"/>
    <col min="10739" max="10740" width="6.28515625" style="1" customWidth="1"/>
    <col min="10741" max="10741" width="6" style="1" customWidth="1"/>
    <col min="10742" max="10742" width="6.28515625" style="1" customWidth="1"/>
    <col min="10743" max="10743" width="5.7109375" style="1" customWidth="1"/>
    <col min="10744" max="10744" width="5.85546875" style="1" customWidth="1"/>
    <col min="10745" max="10745" width="5.140625" style="1" customWidth="1"/>
    <col min="10746" max="10746" width="5.42578125" style="1" customWidth="1"/>
    <col min="10747" max="10747" width="5.85546875" style="1" customWidth="1"/>
    <col min="10748" max="10986" width="9" style="1"/>
    <col min="10987" max="10987" width="4.140625" style="1" customWidth="1"/>
    <col min="10988" max="10988" width="16.28515625" style="1" customWidth="1"/>
    <col min="10989" max="10990" width="6.28515625" style="1" customWidth="1"/>
    <col min="10991" max="10991" width="6" style="1" customWidth="1"/>
    <col min="10992" max="10993" width="6.28515625" style="1" customWidth="1"/>
    <col min="10994" max="10994" width="6" style="1" customWidth="1"/>
    <col min="10995" max="10996" width="6.28515625" style="1" customWidth="1"/>
    <col min="10997" max="10997" width="6" style="1" customWidth="1"/>
    <col min="10998" max="10998" width="6.28515625" style="1" customWidth="1"/>
    <col min="10999" max="10999" width="5.7109375" style="1" customWidth="1"/>
    <col min="11000" max="11000" width="5.85546875" style="1" customWidth="1"/>
    <col min="11001" max="11001" width="5.140625" style="1" customWidth="1"/>
    <col min="11002" max="11002" width="5.42578125" style="1" customWidth="1"/>
    <col min="11003" max="11003" width="5.85546875" style="1" customWidth="1"/>
    <col min="11004" max="11242" width="9" style="1"/>
    <col min="11243" max="11243" width="4.140625" style="1" customWidth="1"/>
    <col min="11244" max="11244" width="16.28515625" style="1" customWidth="1"/>
    <col min="11245" max="11246" width="6.28515625" style="1" customWidth="1"/>
    <col min="11247" max="11247" width="6" style="1" customWidth="1"/>
    <col min="11248" max="11249" width="6.28515625" style="1" customWidth="1"/>
    <col min="11250" max="11250" width="6" style="1" customWidth="1"/>
    <col min="11251" max="11252" width="6.28515625" style="1" customWidth="1"/>
    <col min="11253" max="11253" width="6" style="1" customWidth="1"/>
    <col min="11254" max="11254" width="6.28515625" style="1" customWidth="1"/>
    <col min="11255" max="11255" width="5.7109375" style="1" customWidth="1"/>
    <col min="11256" max="11256" width="5.85546875" style="1" customWidth="1"/>
    <col min="11257" max="11257" width="5.140625" style="1" customWidth="1"/>
    <col min="11258" max="11258" width="5.42578125" style="1" customWidth="1"/>
    <col min="11259" max="11259" width="5.85546875" style="1" customWidth="1"/>
    <col min="11260" max="11498" width="9" style="1"/>
    <col min="11499" max="11499" width="4.140625" style="1" customWidth="1"/>
    <col min="11500" max="11500" width="16.28515625" style="1" customWidth="1"/>
    <col min="11501" max="11502" width="6.28515625" style="1" customWidth="1"/>
    <col min="11503" max="11503" width="6" style="1" customWidth="1"/>
    <col min="11504" max="11505" width="6.28515625" style="1" customWidth="1"/>
    <col min="11506" max="11506" width="6" style="1" customWidth="1"/>
    <col min="11507" max="11508" width="6.28515625" style="1" customWidth="1"/>
    <col min="11509" max="11509" width="6" style="1" customWidth="1"/>
    <col min="11510" max="11510" width="6.28515625" style="1" customWidth="1"/>
    <col min="11511" max="11511" width="5.7109375" style="1" customWidth="1"/>
    <col min="11512" max="11512" width="5.85546875" style="1" customWidth="1"/>
    <col min="11513" max="11513" width="5.140625" style="1" customWidth="1"/>
    <col min="11514" max="11514" width="5.42578125" style="1" customWidth="1"/>
    <col min="11515" max="11515" width="5.85546875" style="1" customWidth="1"/>
    <col min="11516" max="11754" width="9" style="1"/>
    <col min="11755" max="11755" width="4.140625" style="1" customWidth="1"/>
    <col min="11756" max="11756" width="16.28515625" style="1" customWidth="1"/>
    <col min="11757" max="11758" width="6.28515625" style="1" customWidth="1"/>
    <col min="11759" max="11759" width="6" style="1" customWidth="1"/>
    <col min="11760" max="11761" width="6.28515625" style="1" customWidth="1"/>
    <col min="11762" max="11762" width="6" style="1" customWidth="1"/>
    <col min="11763" max="11764" width="6.28515625" style="1" customWidth="1"/>
    <col min="11765" max="11765" width="6" style="1" customWidth="1"/>
    <col min="11766" max="11766" width="6.28515625" style="1" customWidth="1"/>
    <col min="11767" max="11767" width="5.7109375" style="1" customWidth="1"/>
    <col min="11768" max="11768" width="5.85546875" style="1" customWidth="1"/>
    <col min="11769" max="11769" width="5.140625" style="1" customWidth="1"/>
    <col min="11770" max="11770" width="5.42578125" style="1" customWidth="1"/>
    <col min="11771" max="11771" width="5.85546875" style="1" customWidth="1"/>
    <col min="11772" max="12010" width="9" style="1"/>
    <col min="12011" max="12011" width="4.140625" style="1" customWidth="1"/>
    <col min="12012" max="12012" width="16.28515625" style="1" customWidth="1"/>
    <col min="12013" max="12014" width="6.28515625" style="1" customWidth="1"/>
    <col min="12015" max="12015" width="6" style="1" customWidth="1"/>
    <col min="12016" max="12017" width="6.28515625" style="1" customWidth="1"/>
    <col min="12018" max="12018" width="6" style="1" customWidth="1"/>
    <col min="12019" max="12020" width="6.28515625" style="1" customWidth="1"/>
    <col min="12021" max="12021" width="6" style="1" customWidth="1"/>
    <col min="12022" max="12022" width="6.28515625" style="1" customWidth="1"/>
    <col min="12023" max="12023" width="5.7109375" style="1" customWidth="1"/>
    <col min="12024" max="12024" width="5.85546875" style="1" customWidth="1"/>
    <col min="12025" max="12025" width="5.140625" style="1" customWidth="1"/>
    <col min="12026" max="12026" width="5.42578125" style="1" customWidth="1"/>
    <col min="12027" max="12027" width="5.85546875" style="1" customWidth="1"/>
    <col min="12028" max="12266" width="9" style="1"/>
    <col min="12267" max="12267" width="4.140625" style="1" customWidth="1"/>
    <col min="12268" max="12268" width="16.28515625" style="1" customWidth="1"/>
    <col min="12269" max="12270" width="6.28515625" style="1" customWidth="1"/>
    <col min="12271" max="12271" width="6" style="1" customWidth="1"/>
    <col min="12272" max="12273" width="6.28515625" style="1" customWidth="1"/>
    <col min="12274" max="12274" width="6" style="1" customWidth="1"/>
    <col min="12275" max="12276" width="6.28515625" style="1" customWidth="1"/>
    <col min="12277" max="12277" width="6" style="1" customWidth="1"/>
    <col min="12278" max="12278" width="6.28515625" style="1" customWidth="1"/>
    <col min="12279" max="12279" width="5.7109375" style="1" customWidth="1"/>
    <col min="12280" max="12280" width="5.85546875" style="1" customWidth="1"/>
    <col min="12281" max="12281" width="5.140625" style="1" customWidth="1"/>
    <col min="12282" max="12282" width="5.42578125" style="1" customWidth="1"/>
    <col min="12283" max="12283" width="5.85546875" style="1" customWidth="1"/>
    <col min="12284" max="12522" width="9" style="1"/>
    <col min="12523" max="12523" width="4.140625" style="1" customWidth="1"/>
    <col min="12524" max="12524" width="16.28515625" style="1" customWidth="1"/>
    <col min="12525" max="12526" width="6.28515625" style="1" customWidth="1"/>
    <col min="12527" max="12527" width="6" style="1" customWidth="1"/>
    <col min="12528" max="12529" width="6.28515625" style="1" customWidth="1"/>
    <col min="12530" max="12530" width="6" style="1" customWidth="1"/>
    <col min="12531" max="12532" width="6.28515625" style="1" customWidth="1"/>
    <col min="12533" max="12533" width="6" style="1" customWidth="1"/>
    <col min="12534" max="12534" width="6.28515625" style="1" customWidth="1"/>
    <col min="12535" max="12535" width="5.7109375" style="1" customWidth="1"/>
    <col min="12536" max="12536" width="5.85546875" style="1" customWidth="1"/>
    <col min="12537" max="12537" width="5.140625" style="1" customWidth="1"/>
    <col min="12538" max="12538" width="5.42578125" style="1" customWidth="1"/>
    <col min="12539" max="12539" width="5.85546875" style="1" customWidth="1"/>
    <col min="12540" max="12778" width="9" style="1"/>
    <col min="12779" max="12779" width="4.140625" style="1" customWidth="1"/>
    <col min="12780" max="12780" width="16.28515625" style="1" customWidth="1"/>
    <col min="12781" max="12782" width="6.28515625" style="1" customWidth="1"/>
    <col min="12783" max="12783" width="6" style="1" customWidth="1"/>
    <col min="12784" max="12785" width="6.28515625" style="1" customWidth="1"/>
    <col min="12786" max="12786" width="6" style="1" customWidth="1"/>
    <col min="12787" max="12788" width="6.28515625" style="1" customWidth="1"/>
    <col min="12789" max="12789" width="6" style="1" customWidth="1"/>
    <col min="12790" max="12790" width="6.28515625" style="1" customWidth="1"/>
    <col min="12791" max="12791" width="5.7109375" style="1" customWidth="1"/>
    <col min="12792" max="12792" width="5.85546875" style="1" customWidth="1"/>
    <col min="12793" max="12793" width="5.140625" style="1" customWidth="1"/>
    <col min="12794" max="12794" width="5.42578125" style="1" customWidth="1"/>
    <col min="12795" max="12795" width="5.85546875" style="1" customWidth="1"/>
    <col min="12796" max="13034" width="9" style="1"/>
    <col min="13035" max="13035" width="4.140625" style="1" customWidth="1"/>
    <col min="13036" max="13036" width="16.28515625" style="1" customWidth="1"/>
    <col min="13037" max="13038" width="6.28515625" style="1" customWidth="1"/>
    <col min="13039" max="13039" width="6" style="1" customWidth="1"/>
    <col min="13040" max="13041" width="6.28515625" style="1" customWidth="1"/>
    <col min="13042" max="13042" width="6" style="1" customWidth="1"/>
    <col min="13043" max="13044" width="6.28515625" style="1" customWidth="1"/>
    <col min="13045" max="13045" width="6" style="1" customWidth="1"/>
    <col min="13046" max="13046" width="6.28515625" style="1" customWidth="1"/>
    <col min="13047" max="13047" width="5.7109375" style="1" customWidth="1"/>
    <col min="13048" max="13048" width="5.85546875" style="1" customWidth="1"/>
    <col min="13049" max="13049" width="5.140625" style="1" customWidth="1"/>
    <col min="13050" max="13050" width="5.42578125" style="1" customWidth="1"/>
    <col min="13051" max="13051" width="5.85546875" style="1" customWidth="1"/>
    <col min="13052" max="13290" width="9" style="1"/>
    <col min="13291" max="13291" width="4.140625" style="1" customWidth="1"/>
    <col min="13292" max="13292" width="16.28515625" style="1" customWidth="1"/>
    <col min="13293" max="13294" width="6.28515625" style="1" customWidth="1"/>
    <col min="13295" max="13295" width="6" style="1" customWidth="1"/>
    <col min="13296" max="13297" width="6.28515625" style="1" customWidth="1"/>
    <col min="13298" max="13298" width="6" style="1" customWidth="1"/>
    <col min="13299" max="13300" width="6.28515625" style="1" customWidth="1"/>
    <col min="13301" max="13301" width="6" style="1" customWidth="1"/>
    <col min="13302" max="13302" width="6.28515625" style="1" customWidth="1"/>
    <col min="13303" max="13303" width="5.7109375" style="1" customWidth="1"/>
    <col min="13304" max="13304" width="5.85546875" style="1" customWidth="1"/>
    <col min="13305" max="13305" width="5.140625" style="1" customWidth="1"/>
    <col min="13306" max="13306" width="5.42578125" style="1" customWidth="1"/>
    <col min="13307" max="13307" width="5.85546875" style="1" customWidth="1"/>
    <col min="13308" max="13546" width="9" style="1"/>
    <col min="13547" max="13547" width="4.140625" style="1" customWidth="1"/>
    <col min="13548" max="13548" width="16.28515625" style="1" customWidth="1"/>
    <col min="13549" max="13550" width="6.28515625" style="1" customWidth="1"/>
    <col min="13551" max="13551" width="6" style="1" customWidth="1"/>
    <col min="13552" max="13553" width="6.28515625" style="1" customWidth="1"/>
    <col min="13554" max="13554" width="6" style="1" customWidth="1"/>
    <col min="13555" max="13556" width="6.28515625" style="1" customWidth="1"/>
    <col min="13557" max="13557" width="6" style="1" customWidth="1"/>
    <col min="13558" max="13558" width="6.28515625" style="1" customWidth="1"/>
    <col min="13559" max="13559" width="5.7109375" style="1" customWidth="1"/>
    <col min="13560" max="13560" width="5.85546875" style="1" customWidth="1"/>
    <col min="13561" max="13561" width="5.140625" style="1" customWidth="1"/>
    <col min="13562" max="13562" width="5.42578125" style="1" customWidth="1"/>
    <col min="13563" max="13563" width="5.85546875" style="1" customWidth="1"/>
    <col min="13564" max="13802" width="9" style="1"/>
    <col min="13803" max="13803" width="4.140625" style="1" customWidth="1"/>
    <col min="13804" max="13804" width="16.28515625" style="1" customWidth="1"/>
    <col min="13805" max="13806" width="6.28515625" style="1" customWidth="1"/>
    <col min="13807" max="13807" width="6" style="1" customWidth="1"/>
    <col min="13808" max="13809" width="6.28515625" style="1" customWidth="1"/>
    <col min="13810" max="13810" width="6" style="1" customWidth="1"/>
    <col min="13811" max="13812" width="6.28515625" style="1" customWidth="1"/>
    <col min="13813" max="13813" width="6" style="1" customWidth="1"/>
    <col min="13814" max="13814" width="6.28515625" style="1" customWidth="1"/>
    <col min="13815" max="13815" width="5.7109375" style="1" customWidth="1"/>
    <col min="13816" max="13816" width="5.85546875" style="1" customWidth="1"/>
    <col min="13817" max="13817" width="5.140625" style="1" customWidth="1"/>
    <col min="13818" max="13818" width="5.42578125" style="1" customWidth="1"/>
    <col min="13819" max="13819" width="5.85546875" style="1" customWidth="1"/>
    <col min="13820" max="14058" width="9" style="1"/>
    <col min="14059" max="14059" width="4.140625" style="1" customWidth="1"/>
    <col min="14060" max="14060" width="16.28515625" style="1" customWidth="1"/>
    <col min="14061" max="14062" width="6.28515625" style="1" customWidth="1"/>
    <col min="14063" max="14063" width="6" style="1" customWidth="1"/>
    <col min="14064" max="14065" width="6.28515625" style="1" customWidth="1"/>
    <col min="14066" max="14066" width="6" style="1" customWidth="1"/>
    <col min="14067" max="14068" width="6.28515625" style="1" customWidth="1"/>
    <col min="14069" max="14069" width="6" style="1" customWidth="1"/>
    <col min="14070" max="14070" width="6.28515625" style="1" customWidth="1"/>
    <col min="14071" max="14071" width="5.7109375" style="1" customWidth="1"/>
    <col min="14072" max="14072" width="5.85546875" style="1" customWidth="1"/>
    <col min="14073" max="14073" width="5.140625" style="1" customWidth="1"/>
    <col min="14074" max="14074" width="5.42578125" style="1" customWidth="1"/>
    <col min="14075" max="14075" width="5.85546875" style="1" customWidth="1"/>
    <col min="14076" max="14314" width="9" style="1"/>
    <col min="14315" max="14315" width="4.140625" style="1" customWidth="1"/>
    <col min="14316" max="14316" width="16.28515625" style="1" customWidth="1"/>
    <col min="14317" max="14318" width="6.28515625" style="1" customWidth="1"/>
    <col min="14319" max="14319" width="6" style="1" customWidth="1"/>
    <col min="14320" max="14321" width="6.28515625" style="1" customWidth="1"/>
    <col min="14322" max="14322" width="6" style="1" customWidth="1"/>
    <col min="14323" max="14324" width="6.28515625" style="1" customWidth="1"/>
    <col min="14325" max="14325" width="6" style="1" customWidth="1"/>
    <col min="14326" max="14326" width="6.28515625" style="1" customWidth="1"/>
    <col min="14327" max="14327" width="5.7109375" style="1" customWidth="1"/>
    <col min="14328" max="14328" width="5.85546875" style="1" customWidth="1"/>
    <col min="14329" max="14329" width="5.140625" style="1" customWidth="1"/>
    <col min="14330" max="14330" width="5.42578125" style="1" customWidth="1"/>
    <col min="14331" max="14331" width="5.85546875" style="1" customWidth="1"/>
    <col min="14332" max="14570" width="9" style="1"/>
    <col min="14571" max="14571" width="4.140625" style="1" customWidth="1"/>
    <col min="14572" max="14572" width="16.28515625" style="1" customWidth="1"/>
    <col min="14573" max="14574" width="6.28515625" style="1" customWidth="1"/>
    <col min="14575" max="14575" width="6" style="1" customWidth="1"/>
    <col min="14576" max="14577" width="6.28515625" style="1" customWidth="1"/>
    <col min="14578" max="14578" width="6" style="1" customWidth="1"/>
    <col min="14579" max="14580" width="6.28515625" style="1" customWidth="1"/>
    <col min="14581" max="14581" width="6" style="1" customWidth="1"/>
    <col min="14582" max="14582" width="6.28515625" style="1" customWidth="1"/>
    <col min="14583" max="14583" width="5.7109375" style="1" customWidth="1"/>
    <col min="14584" max="14584" width="5.85546875" style="1" customWidth="1"/>
    <col min="14585" max="14585" width="5.140625" style="1" customWidth="1"/>
    <col min="14586" max="14586" width="5.42578125" style="1" customWidth="1"/>
    <col min="14587" max="14587" width="5.85546875" style="1" customWidth="1"/>
    <col min="14588" max="14826" width="9" style="1"/>
    <col min="14827" max="14827" width="4.140625" style="1" customWidth="1"/>
    <col min="14828" max="14828" width="16.28515625" style="1" customWidth="1"/>
    <col min="14829" max="14830" width="6.28515625" style="1" customWidth="1"/>
    <col min="14831" max="14831" width="6" style="1" customWidth="1"/>
    <col min="14832" max="14833" width="6.28515625" style="1" customWidth="1"/>
    <col min="14834" max="14834" width="6" style="1" customWidth="1"/>
    <col min="14835" max="14836" width="6.28515625" style="1" customWidth="1"/>
    <col min="14837" max="14837" width="6" style="1" customWidth="1"/>
    <col min="14838" max="14838" width="6.28515625" style="1" customWidth="1"/>
    <col min="14839" max="14839" width="5.7109375" style="1" customWidth="1"/>
    <col min="14840" max="14840" width="5.85546875" style="1" customWidth="1"/>
    <col min="14841" max="14841" width="5.140625" style="1" customWidth="1"/>
    <col min="14842" max="14842" width="5.42578125" style="1" customWidth="1"/>
    <col min="14843" max="14843" width="5.85546875" style="1" customWidth="1"/>
    <col min="14844" max="15082" width="9" style="1"/>
    <col min="15083" max="15083" width="4.140625" style="1" customWidth="1"/>
    <col min="15084" max="15084" width="16.28515625" style="1" customWidth="1"/>
    <col min="15085" max="15086" width="6.28515625" style="1" customWidth="1"/>
    <col min="15087" max="15087" width="6" style="1" customWidth="1"/>
    <col min="15088" max="15089" width="6.28515625" style="1" customWidth="1"/>
    <col min="15090" max="15090" width="6" style="1" customWidth="1"/>
    <col min="15091" max="15092" width="6.28515625" style="1" customWidth="1"/>
    <col min="15093" max="15093" width="6" style="1" customWidth="1"/>
    <col min="15094" max="15094" width="6.28515625" style="1" customWidth="1"/>
    <col min="15095" max="15095" width="5.7109375" style="1" customWidth="1"/>
    <col min="15096" max="15096" width="5.85546875" style="1" customWidth="1"/>
    <col min="15097" max="15097" width="5.140625" style="1" customWidth="1"/>
    <col min="15098" max="15098" width="5.42578125" style="1" customWidth="1"/>
    <col min="15099" max="15099" width="5.85546875" style="1" customWidth="1"/>
    <col min="15100" max="15338" width="9" style="1"/>
    <col min="15339" max="15339" width="4.140625" style="1" customWidth="1"/>
    <col min="15340" max="15340" width="16.28515625" style="1" customWidth="1"/>
    <col min="15341" max="15342" width="6.28515625" style="1" customWidth="1"/>
    <col min="15343" max="15343" width="6" style="1" customWidth="1"/>
    <col min="15344" max="15345" width="6.28515625" style="1" customWidth="1"/>
    <col min="15346" max="15346" width="6" style="1" customWidth="1"/>
    <col min="15347" max="15348" width="6.28515625" style="1" customWidth="1"/>
    <col min="15349" max="15349" width="6" style="1" customWidth="1"/>
    <col min="15350" max="15350" width="6.28515625" style="1" customWidth="1"/>
    <col min="15351" max="15351" width="5.7109375" style="1" customWidth="1"/>
    <col min="15352" max="15352" width="5.85546875" style="1" customWidth="1"/>
    <col min="15353" max="15353" width="5.140625" style="1" customWidth="1"/>
    <col min="15354" max="15354" width="5.42578125" style="1" customWidth="1"/>
    <col min="15355" max="15355" width="5.85546875" style="1" customWidth="1"/>
    <col min="15356" max="15594" width="9" style="1"/>
    <col min="15595" max="15595" width="4.140625" style="1" customWidth="1"/>
    <col min="15596" max="15596" width="16.28515625" style="1" customWidth="1"/>
    <col min="15597" max="15598" width="6.28515625" style="1" customWidth="1"/>
    <col min="15599" max="15599" width="6" style="1" customWidth="1"/>
    <col min="15600" max="15601" width="6.28515625" style="1" customWidth="1"/>
    <col min="15602" max="15602" width="6" style="1" customWidth="1"/>
    <col min="15603" max="15604" width="6.28515625" style="1" customWidth="1"/>
    <col min="15605" max="15605" width="6" style="1" customWidth="1"/>
    <col min="15606" max="15606" width="6.28515625" style="1" customWidth="1"/>
    <col min="15607" max="15607" width="5.7109375" style="1" customWidth="1"/>
    <col min="15608" max="15608" width="5.85546875" style="1" customWidth="1"/>
    <col min="15609" max="15609" width="5.140625" style="1" customWidth="1"/>
    <col min="15610" max="15610" width="5.42578125" style="1" customWidth="1"/>
    <col min="15611" max="15611" width="5.85546875" style="1" customWidth="1"/>
    <col min="15612" max="15850" width="9" style="1"/>
    <col min="15851" max="15851" width="4.140625" style="1" customWidth="1"/>
    <col min="15852" max="15852" width="16.28515625" style="1" customWidth="1"/>
    <col min="15853" max="15854" width="6.28515625" style="1" customWidth="1"/>
    <col min="15855" max="15855" width="6" style="1" customWidth="1"/>
    <col min="15856" max="15857" width="6.28515625" style="1" customWidth="1"/>
    <col min="15858" max="15858" width="6" style="1" customWidth="1"/>
    <col min="15859" max="15860" width="6.28515625" style="1" customWidth="1"/>
    <col min="15861" max="15861" width="6" style="1" customWidth="1"/>
    <col min="15862" max="15862" width="6.28515625" style="1" customWidth="1"/>
    <col min="15863" max="15863" width="5.7109375" style="1" customWidth="1"/>
    <col min="15864" max="15864" width="5.85546875" style="1" customWidth="1"/>
    <col min="15865" max="15865" width="5.140625" style="1" customWidth="1"/>
    <col min="15866" max="15866" width="5.42578125" style="1" customWidth="1"/>
    <col min="15867" max="15867" width="5.85546875" style="1" customWidth="1"/>
    <col min="15868" max="16106" width="9" style="1"/>
    <col min="16107" max="16107" width="4.140625" style="1" customWidth="1"/>
    <col min="16108" max="16108" width="16.28515625" style="1" customWidth="1"/>
    <col min="16109" max="16110" width="6.28515625" style="1" customWidth="1"/>
    <col min="16111" max="16111" width="6" style="1" customWidth="1"/>
    <col min="16112" max="16113" width="6.28515625" style="1" customWidth="1"/>
    <col min="16114" max="16114" width="6" style="1" customWidth="1"/>
    <col min="16115" max="16116" width="6.28515625" style="1" customWidth="1"/>
    <col min="16117" max="16117" width="6" style="1" customWidth="1"/>
    <col min="16118" max="16118" width="6.28515625" style="1" customWidth="1"/>
    <col min="16119" max="16119" width="5.7109375" style="1" customWidth="1"/>
    <col min="16120" max="16120" width="5.85546875" style="1" customWidth="1"/>
    <col min="16121" max="16121" width="5.140625" style="1" customWidth="1"/>
    <col min="16122" max="16122" width="5.42578125" style="1" customWidth="1"/>
    <col min="16123" max="16123" width="5.85546875" style="1" customWidth="1"/>
    <col min="16124" max="16378" width="9" style="1"/>
    <col min="16379" max="16384" width="9" style="1" customWidth="1"/>
  </cols>
  <sheetData>
    <row r="1" spans="1:25" ht="24" customHeight="1" x14ac:dyDescent="0.55000000000000004">
      <c r="A1" s="65" t="s">
        <v>1</v>
      </c>
      <c r="B1" s="65" t="s">
        <v>194</v>
      </c>
      <c r="C1" s="74" t="s">
        <v>183</v>
      </c>
      <c r="D1" s="68" t="s">
        <v>2</v>
      </c>
      <c r="E1" s="71" t="s">
        <v>193</v>
      </c>
      <c r="F1" s="80" t="s">
        <v>3</v>
      </c>
      <c r="G1" s="81"/>
      <c r="H1" s="81"/>
      <c r="I1" s="82"/>
      <c r="J1" s="38" t="s">
        <v>9</v>
      </c>
      <c r="K1" s="83" t="s">
        <v>4</v>
      </c>
      <c r="L1" s="84"/>
      <c r="M1" s="38" t="s">
        <v>9</v>
      </c>
      <c r="N1" s="83" t="s">
        <v>5</v>
      </c>
      <c r="O1" s="84"/>
      <c r="P1" s="38" t="s">
        <v>9</v>
      </c>
      <c r="Q1" s="63" t="s">
        <v>172</v>
      </c>
      <c r="R1" s="64"/>
      <c r="S1" s="38" t="s">
        <v>9</v>
      </c>
      <c r="T1" s="63" t="s">
        <v>6</v>
      </c>
      <c r="U1" s="64"/>
      <c r="V1" s="38" t="s">
        <v>9</v>
      </c>
      <c r="W1" s="63" t="s">
        <v>7</v>
      </c>
      <c r="X1" s="64"/>
      <c r="Y1" s="38" t="s">
        <v>9</v>
      </c>
    </row>
    <row r="2" spans="1:25" s="3" customFormat="1" x14ac:dyDescent="0.55000000000000004">
      <c r="A2" s="66"/>
      <c r="B2" s="66"/>
      <c r="C2" s="75"/>
      <c r="D2" s="69"/>
      <c r="E2" s="72"/>
      <c r="F2" s="2" t="s">
        <v>8</v>
      </c>
      <c r="G2" s="77" t="s">
        <v>174</v>
      </c>
      <c r="H2" s="78"/>
      <c r="I2" s="79"/>
      <c r="J2" s="59" t="s">
        <v>175</v>
      </c>
      <c r="K2" s="61" t="s">
        <v>8</v>
      </c>
      <c r="L2" s="61" t="s">
        <v>174</v>
      </c>
      <c r="M2" s="59" t="s">
        <v>175</v>
      </c>
      <c r="N2" s="61" t="s">
        <v>8</v>
      </c>
      <c r="O2" s="61" t="s">
        <v>174</v>
      </c>
      <c r="P2" s="59" t="s">
        <v>175</v>
      </c>
      <c r="Q2" s="61" t="s">
        <v>8</v>
      </c>
      <c r="R2" s="61" t="s">
        <v>174</v>
      </c>
      <c r="S2" s="59" t="s">
        <v>175</v>
      </c>
      <c r="T2" s="61" t="s">
        <v>8</v>
      </c>
      <c r="U2" s="61" t="s">
        <v>174</v>
      </c>
      <c r="V2" s="59" t="s">
        <v>175</v>
      </c>
      <c r="W2" s="61" t="s">
        <v>8</v>
      </c>
      <c r="X2" s="61" t="s">
        <v>174</v>
      </c>
      <c r="Y2" s="59" t="s">
        <v>175</v>
      </c>
    </row>
    <row r="3" spans="1:25" s="3" customFormat="1" ht="28.5" customHeight="1" x14ac:dyDescent="0.55000000000000004">
      <c r="A3" s="67"/>
      <c r="B3" s="66"/>
      <c r="C3" s="75"/>
      <c r="D3" s="70"/>
      <c r="E3" s="73"/>
      <c r="F3" s="2"/>
      <c r="G3" s="33" t="s">
        <v>190</v>
      </c>
      <c r="H3" s="34" t="s">
        <v>191</v>
      </c>
      <c r="I3" s="29" t="s">
        <v>7</v>
      </c>
      <c r="J3" s="60"/>
      <c r="K3" s="62"/>
      <c r="L3" s="62"/>
      <c r="M3" s="60"/>
      <c r="N3" s="62"/>
      <c r="O3" s="62"/>
      <c r="P3" s="60"/>
      <c r="Q3" s="62"/>
      <c r="R3" s="62"/>
      <c r="S3" s="60"/>
      <c r="T3" s="62"/>
      <c r="U3" s="62"/>
      <c r="V3" s="60"/>
      <c r="W3" s="62"/>
      <c r="X3" s="62"/>
      <c r="Y3" s="60"/>
    </row>
    <row r="4" spans="1:25" s="3" customFormat="1" x14ac:dyDescent="0.55000000000000004">
      <c r="A4" s="4"/>
      <c r="B4" s="66"/>
      <c r="C4" s="75"/>
      <c r="D4" s="5" t="s">
        <v>10</v>
      </c>
      <c r="E4" s="5"/>
      <c r="F4" s="6">
        <v>49.33</v>
      </c>
      <c r="G4" s="6">
        <v>42.25</v>
      </c>
      <c r="H4" s="6">
        <v>10.74</v>
      </c>
      <c r="I4" s="36">
        <v>52.98</v>
      </c>
      <c r="J4" s="7">
        <f>I4-F4</f>
        <v>3.6499999999999986</v>
      </c>
      <c r="K4" s="6">
        <v>49.18</v>
      </c>
      <c r="L4" s="37">
        <v>46.68</v>
      </c>
      <c r="M4" s="7">
        <f>L4-K4</f>
        <v>-2.5</v>
      </c>
      <c r="N4" s="6">
        <v>40.31</v>
      </c>
      <c r="O4" s="37">
        <v>34.590000000000003</v>
      </c>
      <c r="P4" s="7">
        <f>O4-N4</f>
        <v>-5.7199999999999989</v>
      </c>
      <c r="Q4" s="6">
        <v>43.47</v>
      </c>
      <c r="R4" s="37">
        <v>40.47</v>
      </c>
      <c r="S4" s="7">
        <f>R4-Q4</f>
        <v>-3</v>
      </c>
      <c r="T4" s="8">
        <v>42.59</v>
      </c>
      <c r="U4" s="12">
        <v>41.22</v>
      </c>
      <c r="V4" s="7">
        <f>U4-T4</f>
        <v>-1.3700000000000045</v>
      </c>
      <c r="W4" s="9">
        <f t="shared" ref="W4:W35" si="0">(F4+K4+N4+Q4+T4)/5</f>
        <v>44.975999999999999</v>
      </c>
      <c r="X4" s="9">
        <f t="shared" ref="X4:X35" si="1">(I4+L4+O4+R4+U4)/5</f>
        <v>43.188000000000002</v>
      </c>
      <c r="Y4" s="17">
        <f>X4-W4</f>
        <v>-1.7879999999999967</v>
      </c>
    </row>
    <row r="5" spans="1:25" s="3" customFormat="1" x14ac:dyDescent="0.55000000000000004">
      <c r="A5" s="4"/>
      <c r="B5" s="66"/>
      <c r="C5" s="75"/>
      <c r="D5" s="5" t="s">
        <v>11</v>
      </c>
      <c r="E5" s="5"/>
      <c r="F5" s="6">
        <v>48.39</v>
      </c>
      <c r="G5" s="6">
        <v>41.41</v>
      </c>
      <c r="H5" s="6">
        <v>10.47</v>
      </c>
      <c r="I5" s="36">
        <v>51.88</v>
      </c>
      <c r="J5" s="7">
        <f t="shared" ref="J5:J6" si="2">I5-F5</f>
        <v>3.490000000000002</v>
      </c>
      <c r="K5" s="6">
        <v>47.64</v>
      </c>
      <c r="L5" s="37">
        <v>45.08</v>
      </c>
      <c r="M5" s="7">
        <f t="shared" ref="M5:M6" si="3">L5-K5</f>
        <v>-2.5600000000000023</v>
      </c>
      <c r="N5" s="6">
        <v>36.61</v>
      </c>
      <c r="O5" s="37">
        <v>31.11</v>
      </c>
      <c r="P5" s="7">
        <f t="shared" ref="P5:P6" si="4">O5-N5</f>
        <v>-5.5</v>
      </c>
      <c r="Q5" s="6">
        <v>41.76</v>
      </c>
      <c r="R5" s="37">
        <v>38.76</v>
      </c>
      <c r="S5" s="7">
        <f t="shared" ref="S5:S6" si="5">R5-Q5</f>
        <v>-3</v>
      </c>
      <c r="T5" s="8">
        <v>41.55</v>
      </c>
      <c r="U5" s="12">
        <v>40.270000000000003</v>
      </c>
      <c r="V5" s="7">
        <f t="shared" ref="V5:V6" si="6">U5-T5</f>
        <v>-1.279999999999994</v>
      </c>
      <c r="W5" s="9">
        <f t="shared" si="0"/>
        <v>43.19</v>
      </c>
      <c r="X5" s="9">
        <f t="shared" si="1"/>
        <v>41.42</v>
      </c>
      <c r="Y5" s="17">
        <f t="shared" ref="Y5:Y6" si="7">X5-W5</f>
        <v>-1.769999999999996</v>
      </c>
    </row>
    <row r="6" spans="1:25" s="3" customFormat="1" x14ac:dyDescent="0.55000000000000004">
      <c r="A6" s="4"/>
      <c r="B6" s="67"/>
      <c r="C6" s="76"/>
      <c r="D6" s="5" t="s">
        <v>12</v>
      </c>
      <c r="E6" s="5"/>
      <c r="F6" s="6">
        <v>48.01</v>
      </c>
      <c r="G6" s="6">
        <v>40.65</v>
      </c>
      <c r="H6" s="8">
        <v>10</v>
      </c>
      <c r="I6" s="36">
        <v>50.66</v>
      </c>
      <c r="J6" s="7">
        <f t="shared" si="2"/>
        <v>2.6499999999999986</v>
      </c>
      <c r="K6" s="6">
        <v>49.01</v>
      </c>
      <c r="L6" s="36">
        <v>46.29</v>
      </c>
      <c r="M6" s="7">
        <f t="shared" si="3"/>
        <v>-2.7199999999999989</v>
      </c>
      <c r="N6" s="6">
        <v>34.72</v>
      </c>
      <c r="O6" s="36">
        <v>29.86</v>
      </c>
      <c r="P6" s="7">
        <f t="shared" si="4"/>
        <v>-4.8599999999999994</v>
      </c>
      <c r="Q6" s="6">
        <v>40.98</v>
      </c>
      <c r="R6" s="36">
        <v>38.44</v>
      </c>
      <c r="S6" s="7">
        <f t="shared" si="5"/>
        <v>-2.5399999999999991</v>
      </c>
      <c r="T6" s="8">
        <v>40.44</v>
      </c>
      <c r="U6" s="12">
        <v>40.590000000000003</v>
      </c>
      <c r="V6" s="7">
        <f t="shared" si="6"/>
        <v>0.15000000000000568</v>
      </c>
      <c r="W6" s="9">
        <f t="shared" si="0"/>
        <v>42.631999999999998</v>
      </c>
      <c r="X6" s="9">
        <f t="shared" si="1"/>
        <v>41.167999999999999</v>
      </c>
      <c r="Y6" s="17">
        <f t="shared" si="7"/>
        <v>-1.4639999999999986</v>
      </c>
    </row>
    <row r="7" spans="1:25" x14ac:dyDescent="0.55000000000000004">
      <c r="A7" s="18">
        <v>1</v>
      </c>
      <c r="B7" s="18">
        <v>7</v>
      </c>
      <c r="C7" s="18" t="s">
        <v>181</v>
      </c>
      <c r="D7" s="19" t="s">
        <v>131</v>
      </c>
      <c r="E7" s="31">
        <v>6</v>
      </c>
      <c r="F7" s="14">
        <v>45</v>
      </c>
      <c r="G7" s="12">
        <v>47.92</v>
      </c>
      <c r="H7" s="15">
        <v>11.46</v>
      </c>
      <c r="I7" s="12">
        <v>59.38</v>
      </c>
      <c r="J7" s="7">
        <f t="shared" ref="J7:J38" si="8">I7-F7</f>
        <v>14.380000000000003</v>
      </c>
      <c r="K7" s="14">
        <v>46</v>
      </c>
      <c r="L7" s="12">
        <v>53.33</v>
      </c>
      <c r="M7" s="7">
        <f t="shared" ref="M7:M38" si="9">L7-K7</f>
        <v>7.3299999999999983</v>
      </c>
      <c r="N7" s="14">
        <v>41</v>
      </c>
      <c r="O7" s="16">
        <v>50</v>
      </c>
      <c r="P7" s="7">
        <f t="shared" ref="P7:P38" si="10">O7-N7</f>
        <v>9</v>
      </c>
      <c r="Q7" s="14">
        <v>39</v>
      </c>
      <c r="R7" s="14">
        <v>60.83</v>
      </c>
      <c r="S7" s="7">
        <f t="shared" ref="S7:S38" si="11">R7-Q7</f>
        <v>21.83</v>
      </c>
      <c r="T7" s="14">
        <v>29.9</v>
      </c>
      <c r="U7" s="12">
        <v>46.33</v>
      </c>
      <c r="V7" s="7">
        <f t="shared" ref="V7:V38" si="12">U7-T7</f>
        <v>16.43</v>
      </c>
      <c r="W7" s="9">
        <f t="shared" si="0"/>
        <v>40.18</v>
      </c>
      <c r="X7" s="9">
        <f t="shared" si="1"/>
        <v>53.974000000000004</v>
      </c>
      <c r="Y7" s="17">
        <f t="shared" ref="Y7:Y38" si="13">X7-W7</f>
        <v>13.794000000000004</v>
      </c>
    </row>
    <row r="8" spans="1:25" x14ac:dyDescent="0.55000000000000004">
      <c r="A8" s="18">
        <v>2</v>
      </c>
      <c r="B8" s="18">
        <v>5</v>
      </c>
      <c r="C8" s="18" t="s">
        <v>181</v>
      </c>
      <c r="D8" s="19" t="s">
        <v>123</v>
      </c>
      <c r="E8" s="31">
        <v>4</v>
      </c>
      <c r="F8" s="14">
        <v>44.06</v>
      </c>
      <c r="G8" s="20">
        <v>55</v>
      </c>
      <c r="H8" s="15">
        <v>11.63</v>
      </c>
      <c r="I8" s="12">
        <v>66.63</v>
      </c>
      <c r="J8" s="7">
        <f t="shared" si="8"/>
        <v>22.569999999999993</v>
      </c>
      <c r="K8" s="14">
        <v>49.75</v>
      </c>
      <c r="L8" s="12">
        <v>60.63</v>
      </c>
      <c r="M8" s="7">
        <f t="shared" si="9"/>
        <v>10.880000000000003</v>
      </c>
      <c r="N8" s="14">
        <v>37.19</v>
      </c>
      <c r="O8" s="15">
        <v>35.630000000000003</v>
      </c>
      <c r="P8" s="7">
        <f t="shared" si="10"/>
        <v>-1.5599999999999952</v>
      </c>
      <c r="Q8" s="14">
        <v>45.63</v>
      </c>
      <c r="R8" s="14" t="s">
        <v>186</v>
      </c>
      <c r="S8" s="7">
        <f t="shared" si="11"/>
        <v>5.6199999999999974</v>
      </c>
      <c r="T8" s="14">
        <v>43.63</v>
      </c>
      <c r="U8" s="12">
        <v>52.13</v>
      </c>
      <c r="V8" s="7">
        <f t="shared" si="12"/>
        <v>8.5</v>
      </c>
      <c r="W8" s="9">
        <f t="shared" si="0"/>
        <v>44.052</v>
      </c>
      <c r="X8" s="9">
        <f t="shared" si="1"/>
        <v>53.253999999999998</v>
      </c>
      <c r="Y8" s="17">
        <f t="shared" si="13"/>
        <v>9.2019999999999982</v>
      </c>
    </row>
    <row r="9" spans="1:25" x14ac:dyDescent="0.55000000000000004">
      <c r="A9" s="18">
        <v>3</v>
      </c>
      <c r="B9" s="18">
        <v>7</v>
      </c>
      <c r="C9" s="18" t="s">
        <v>181</v>
      </c>
      <c r="D9" s="19" t="s">
        <v>15</v>
      </c>
      <c r="E9" s="31">
        <v>13</v>
      </c>
      <c r="F9" s="13">
        <v>53.61</v>
      </c>
      <c r="G9" s="12">
        <v>49.42</v>
      </c>
      <c r="H9" s="15">
        <v>11.96</v>
      </c>
      <c r="I9" s="12">
        <v>61.38</v>
      </c>
      <c r="J9" s="7">
        <f t="shared" si="8"/>
        <v>7.7700000000000031</v>
      </c>
      <c r="K9" s="14">
        <v>55.11</v>
      </c>
      <c r="L9" s="12">
        <v>59.04</v>
      </c>
      <c r="M9" s="7">
        <f t="shared" si="9"/>
        <v>3.9299999999999997</v>
      </c>
      <c r="N9" s="14">
        <v>30.83</v>
      </c>
      <c r="O9" s="15">
        <v>34.04</v>
      </c>
      <c r="P9" s="7">
        <f t="shared" si="10"/>
        <v>3.2100000000000009</v>
      </c>
      <c r="Q9" s="14">
        <v>51.11</v>
      </c>
      <c r="R9" s="14">
        <v>55.38</v>
      </c>
      <c r="S9" s="7">
        <f t="shared" si="11"/>
        <v>4.2700000000000031</v>
      </c>
      <c r="T9" s="14">
        <v>49.89</v>
      </c>
      <c r="U9" s="12">
        <v>56.12</v>
      </c>
      <c r="V9" s="7">
        <f t="shared" si="12"/>
        <v>6.2299999999999969</v>
      </c>
      <c r="W9" s="9">
        <f t="shared" si="0"/>
        <v>48.11</v>
      </c>
      <c r="X9" s="9">
        <f t="shared" si="1"/>
        <v>53.191999999999993</v>
      </c>
      <c r="Y9" s="17">
        <f t="shared" si="13"/>
        <v>5.0819999999999936</v>
      </c>
    </row>
    <row r="10" spans="1:25" x14ac:dyDescent="0.55000000000000004">
      <c r="A10" s="18">
        <v>4</v>
      </c>
      <c r="B10" s="18">
        <v>10</v>
      </c>
      <c r="C10" s="18" t="s">
        <v>176</v>
      </c>
      <c r="D10" s="19" t="s">
        <v>22</v>
      </c>
      <c r="E10" s="31">
        <v>20</v>
      </c>
      <c r="F10" s="14">
        <v>50.57</v>
      </c>
      <c r="G10" s="20">
        <v>51.5</v>
      </c>
      <c r="H10" s="15">
        <v>10.73</v>
      </c>
      <c r="I10" s="12">
        <v>62.23</v>
      </c>
      <c r="J10" s="7">
        <f t="shared" si="8"/>
        <v>11.659999999999997</v>
      </c>
      <c r="K10" s="14">
        <v>53.64</v>
      </c>
      <c r="L10" s="20">
        <v>59</v>
      </c>
      <c r="M10" s="7">
        <f t="shared" si="9"/>
        <v>5.3599999999999994</v>
      </c>
      <c r="N10" s="14">
        <v>42.95</v>
      </c>
      <c r="O10" s="16">
        <v>32</v>
      </c>
      <c r="P10" s="7">
        <f t="shared" si="10"/>
        <v>-10.950000000000003</v>
      </c>
      <c r="Q10" s="14">
        <v>55.68</v>
      </c>
      <c r="R10" s="14">
        <v>56</v>
      </c>
      <c r="S10" s="7">
        <f t="shared" si="11"/>
        <v>0.32000000000000028</v>
      </c>
      <c r="T10" s="14">
        <v>42.93</v>
      </c>
      <c r="U10" s="12">
        <v>47.13</v>
      </c>
      <c r="V10" s="7">
        <f t="shared" si="12"/>
        <v>4.2000000000000028</v>
      </c>
      <c r="W10" s="9">
        <f t="shared" si="0"/>
        <v>49.154000000000011</v>
      </c>
      <c r="X10" s="9">
        <f t="shared" si="1"/>
        <v>51.272000000000006</v>
      </c>
      <c r="Y10" s="17">
        <f t="shared" si="13"/>
        <v>2.117999999999995</v>
      </c>
    </row>
    <row r="11" spans="1:25" x14ac:dyDescent="0.55000000000000004">
      <c r="A11" s="18">
        <v>5</v>
      </c>
      <c r="B11" s="18">
        <v>15</v>
      </c>
      <c r="C11" s="18" t="s">
        <v>181</v>
      </c>
      <c r="D11" s="19" t="s">
        <v>14</v>
      </c>
      <c r="E11" s="31">
        <v>7</v>
      </c>
      <c r="F11" s="14">
        <v>64.17</v>
      </c>
      <c r="G11" s="12">
        <v>47.86</v>
      </c>
      <c r="H11" s="15">
        <v>10.25</v>
      </c>
      <c r="I11" s="12">
        <v>58.11</v>
      </c>
      <c r="J11" s="7">
        <f t="shared" si="8"/>
        <v>-6.0600000000000023</v>
      </c>
      <c r="K11" s="14">
        <v>61.33</v>
      </c>
      <c r="L11" s="20">
        <v>57.5</v>
      </c>
      <c r="M11" s="7">
        <f t="shared" si="9"/>
        <v>-3.8299999999999983</v>
      </c>
      <c r="N11" s="14">
        <v>47.5</v>
      </c>
      <c r="O11" s="15">
        <v>38.21</v>
      </c>
      <c r="P11" s="7">
        <f t="shared" si="10"/>
        <v>-9.2899999999999991</v>
      </c>
      <c r="Q11" s="14">
        <v>65</v>
      </c>
      <c r="R11" s="14">
        <v>54.29</v>
      </c>
      <c r="S11" s="7">
        <f t="shared" si="11"/>
        <v>-10.71</v>
      </c>
      <c r="T11" s="14">
        <v>48</v>
      </c>
      <c r="U11" s="20">
        <v>47</v>
      </c>
      <c r="V11" s="7">
        <f t="shared" si="12"/>
        <v>-1</v>
      </c>
      <c r="W11" s="9">
        <f t="shared" si="0"/>
        <v>57.2</v>
      </c>
      <c r="X11" s="9">
        <f t="shared" si="1"/>
        <v>51.021999999999998</v>
      </c>
      <c r="Y11" s="17">
        <f t="shared" si="13"/>
        <v>-6.1780000000000044</v>
      </c>
    </row>
    <row r="12" spans="1:25" x14ac:dyDescent="0.55000000000000004">
      <c r="A12" s="18">
        <v>6</v>
      </c>
      <c r="B12" s="18">
        <v>6</v>
      </c>
      <c r="C12" s="18" t="s">
        <v>181</v>
      </c>
      <c r="D12" s="19" t="s">
        <v>21</v>
      </c>
      <c r="E12" s="31">
        <v>7</v>
      </c>
      <c r="F12" s="14">
        <v>47</v>
      </c>
      <c r="G12" s="12">
        <v>47.14</v>
      </c>
      <c r="H12" s="15">
        <v>12.04</v>
      </c>
      <c r="I12" s="12">
        <v>59.18</v>
      </c>
      <c r="J12" s="7">
        <f t="shared" si="8"/>
        <v>12.18</v>
      </c>
      <c r="K12" s="14">
        <v>43.2</v>
      </c>
      <c r="L12" s="12">
        <v>44.29</v>
      </c>
      <c r="M12" s="7">
        <f t="shared" si="9"/>
        <v>1.0899999999999963</v>
      </c>
      <c r="N12" s="14">
        <v>39.5</v>
      </c>
      <c r="O12" s="15">
        <v>41.07</v>
      </c>
      <c r="P12" s="7">
        <f t="shared" si="10"/>
        <v>1.5700000000000003</v>
      </c>
      <c r="Q12" s="14">
        <v>46</v>
      </c>
      <c r="R12" s="14">
        <v>63.57</v>
      </c>
      <c r="S12" s="7">
        <f t="shared" si="11"/>
        <v>17.57</v>
      </c>
      <c r="T12" s="14">
        <v>37.299999999999997</v>
      </c>
      <c r="U12" s="12">
        <v>45.21</v>
      </c>
      <c r="V12" s="7">
        <f t="shared" si="12"/>
        <v>7.9100000000000037</v>
      </c>
      <c r="W12" s="9">
        <f t="shared" si="0"/>
        <v>42.6</v>
      </c>
      <c r="X12" s="9">
        <f t="shared" si="1"/>
        <v>50.664000000000001</v>
      </c>
      <c r="Y12" s="17">
        <f t="shared" si="13"/>
        <v>8.0640000000000001</v>
      </c>
    </row>
    <row r="13" spans="1:25" x14ac:dyDescent="0.55000000000000004">
      <c r="A13" s="18">
        <v>7</v>
      </c>
      <c r="B13" s="18">
        <v>1</v>
      </c>
      <c r="C13" s="18" t="s">
        <v>182</v>
      </c>
      <c r="D13" s="19" t="s">
        <v>16</v>
      </c>
      <c r="E13" s="31">
        <v>246</v>
      </c>
      <c r="F13" s="14">
        <v>58.55</v>
      </c>
      <c r="G13" s="12">
        <v>47.49</v>
      </c>
      <c r="H13" s="15">
        <v>12.21</v>
      </c>
      <c r="I13" s="20">
        <v>59.7</v>
      </c>
      <c r="J13" s="7">
        <f t="shared" si="8"/>
        <v>1.1500000000000057</v>
      </c>
      <c r="K13" s="14">
        <v>55.6</v>
      </c>
      <c r="L13" s="12">
        <v>50.53</v>
      </c>
      <c r="M13" s="7">
        <f t="shared" si="9"/>
        <v>-5.07</v>
      </c>
      <c r="N13" s="14">
        <v>49.01</v>
      </c>
      <c r="O13" s="15">
        <v>40.69</v>
      </c>
      <c r="P13" s="7">
        <f t="shared" si="10"/>
        <v>-8.32</v>
      </c>
      <c r="Q13" s="14">
        <v>54.6</v>
      </c>
      <c r="R13" s="14">
        <v>52.17</v>
      </c>
      <c r="S13" s="7">
        <f t="shared" si="11"/>
        <v>-2.4299999999999997</v>
      </c>
      <c r="T13" s="14">
        <v>49.2</v>
      </c>
      <c r="U13" s="12">
        <v>49.94</v>
      </c>
      <c r="V13" s="7">
        <f t="shared" si="12"/>
        <v>0.73999999999999488</v>
      </c>
      <c r="W13" s="9">
        <f t="shared" si="0"/>
        <v>53.391999999999996</v>
      </c>
      <c r="X13" s="9">
        <f t="shared" si="1"/>
        <v>50.606000000000009</v>
      </c>
      <c r="Y13" s="17">
        <f t="shared" si="13"/>
        <v>-2.7859999999999872</v>
      </c>
    </row>
    <row r="14" spans="1:25" x14ac:dyDescent="0.55000000000000004">
      <c r="A14" s="18">
        <v>8</v>
      </c>
      <c r="B14" s="18">
        <v>10</v>
      </c>
      <c r="C14" s="18" t="s">
        <v>176</v>
      </c>
      <c r="D14" s="19" t="s">
        <v>78</v>
      </c>
      <c r="E14" s="31">
        <v>16</v>
      </c>
      <c r="F14" s="14">
        <v>53</v>
      </c>
      <c r="G14" s="12">
        <v>49.84</v>
      </c>
      <c r="H14" s="15">
        <v>11.05</v>
      </c>
      <c r="I14" s="12">
        <v>60.89</v>
      </c>
      <c r="J14" s="7">
        <f t="shared" si="8"/>
        <v>7.8900000000000006</v>
      </c>
      <c r="K14" s="14">
        <v>55.2</v>
      </c>
      <c r="L14" s="12">
        <v>58.28</v>
      </c>
      <c r="M14" s="7">
        <f t="shared" si="9"/>
        <v>3.0799999999999983</v>
      </c>
      <c r="N14" s="14">
        <v>37.5</v>
      </c>
      <c r="O14" s="16">
        <v>30</v>
      </c>
      <c r="P14" s="7">
        <f t="shared" si="10"/>
        <v>-7.5</v>
      </c>
      <c r="Q14" s="14">
        <v>65.5</v>
      </c>
      <c r="R14" s="14">
        <v>54.38</v>
      </c>
      <c r="S14" s="7">
        <f t="shared" si="11"/>
        <v>-11.119999999999997</v>
      </c>
      <c r="T14" s="14">
        <v>49.45</v>
      </c>
      <c r="U14" s="12">
        <v>46.81</v>
      </c>
      <c r="V14" s="7">
        <f t="shared" si="12"/>
        <v>-2.6400000000000006</v>
      </c>
      <c r="W14" s="9">
        <f t="shared" si="0"/>
        <v>52.129999999999995</v>
      </c>
      <c r="X14" s="9">
        <f t="shared" si="1"/>
        <v>50.072000000000003</v>
      </c>
      <c r="Y14" s="17">
        <f t="shared" si="13"/>
        <v>-2.0579999999999927</v>
      </c>
    </row>
    <row r="15" spans="1:25" x14ac:dyDescent="0.55000000000000004">
      <c r="A15" s="18">
        <v>9</v>
      </c>
      <c r="B15" s="18">
        <v>2</v>
      </c>
      <c r="C15" s="18" t="s">
        <v>181</v>
      </c>
      <c r="D15" s="19" t="s">
        <v>43</v>
      </c>
      <c r="E15" s="31">
        <v>5</v>
      </c>
      <c r="F15" s="14">
        <v>70.23</v>
      </c>
      <c r="G15" s="20">
        <v>55</v>
      </c>
      <c r="H15" s="16">
        <v>9.3000000000000007</v>
      </c>
      <c r="I15" s="20">
        <v>64.3</v>
      </c>
      <c r="J15" s="7">
        <f t="shared" si="8"/>
        <v>-5.9300000000000068</v>
      </c>
      <c r="K15" s="14">
        <v>55.45</v>
      </c>
      <c r="L15" s="20">
        <v>57</v>
      </c>
      <c r="M15" s="7">
        <f t="shared" si="9"/>
        <v>1.5499999999999972</v>
      </c>
      <c r="N15" s="14">
        <v>48.41</v>
      </c>
      <c r="O15" s="16">
        <v>46</v>
      </c>
      <c r="P15" s="7">
        <f t="shared" si="10"/>
        <v>-2.4099999999999966</v>
      </c>
      <c r="Q15" s="14">
        <v>50.91</v>
      </c>
      <c r="R15" s="14">
        <v>39</v>
      </c>
      <c r="S15" s="7">
        <f t="shared" si="11"/>
        <v>-11.909999999999997</v>
      </c>
      <c r="T15" s="14">
        <v>42.41</v>
      </c>
      <c r="U15" s="20">
        <v>40.799999999999997</v>
      </c>
      <c r="V15" s="7">
        <f t="shared" si="12"/>
        <v>-1.6099999999999994</v>
      </c>
      <c r="W15" s="9">
        <f t="shared" si="0"/>
        <v>53.481999999999992</v>
      </c>
      <c r="X15" s="9">
        <f t="shared" si="1"/>
        <v>49.42</v>
      </c>
      <c r="Y15" s="17">
        <f t="shared" si="13"/>
        <v>-4.0619999999999905</v>
      </c>
    </row>
    <row r="16" spans="1:25" x14ac:dyDescent="0.55000000000000004">
      <c r="A16" s="18">
        <v>10</v>
      </c>
      <c r="B16" s="18">
        <v>7</v>
      </c>
      <c r="C16" s="18" t="s">
        <v>176</v>
      </c>
      <c r="D16" s="19" t="s">
        <v>26</v>
      </c>
      <c r="E16" s="31">
        <v>11</v>
      </c>
      <c r="F16" s="14">
        <v>55.5</v>
      </c>
      <c r="G16" s="12">
        <v>52.27</v>
      </c>
      <c r="H16" s="16">
        <v>13</v>
      </c>
      <c r="I16" s="12">
        <v>65.27</v>
      </c>
      <c r="J16" s="7">
        <f t="shared" si="8"/>
        <v>9.769999999999996</v>
      </c>
      <c r="K16" s="14">
        <v>56.4</v>
      </c>
      <c r="L16" s="12">
        <v>53.64</v>
      </c>
      <c r="M16" s="7">
        <f t="shared" si="9"/>
        <v>-2.759999999999998</v>
      </c>
      <c r="N16" s="14">
        <v>32.33</v>
      </c>
      <c r="O16" s="15">
        <v>35.229999999999997</v>
      </c>
      <c r="P16" s="7">
        <f t="shared" si="10"/>
        <v>2.8999999999999986</v>
      </c>
      <c r="Q16" s="14">
        <v>39</v>
      </c>
      <c r="R16" s="14">
        <v>43.64</v>
      </c>
      <c r="S16" s="7">
        <f t="shared" si="11"/>
        <v>4.6400000000000006</v>
      </c>
      <c r="T16" s="14">
        <v>45.5</v>
      </c>
      <c r="U16" s="12">
        <v>48.27</v>
      </c>
      <c r="V16" s="7">
        <f t="shared" si="12"/>
        <v>2.7700000000000031</v>
      </c>
      <c r="W16" s="9">
        <f t="shared" si="0"/>
        <v>45.746000000000002</v>
      </c>
      <c r="X16" s="9">
        <f t="shared" si="1"/>
        <v>49.209999999999994</v>
      </c>
      <c r="Y16" s="17">
        <f t="shared" si="13"/>
        <v>3.4639999999999915</v>
      </c>
    </row>
    <row r="17" spans="1:25" x14ac:dyDescent="0.55000000000000004">
      <c r="A17" s="18">
        <v>11</v>
      </c>
      <c r="B17" s="18">
        <v>15</v>
      </c>
      <c r="C17" s="18" t="s">
        <v>181</v>
      </c>
      <c r="D17" s="19" t="s">
        <v>107</v>
      </c>
      <c r="E17" s="31">
        <v>12</v>
      </c>
      <c r="F17" s="14">
        <v>52.5</v>
      </c>
      <c r="G17" s="12">
        <v>45.21</v>
      </c>
      <c r="H17" s="16">
        <v>9.4</v>
      </c>
      <c r="I17" s="20">
        <v>54.6</v>
      </c>
      <c r="J17" s="7">
        <f t="shared" si="8"/>
        <v>2.1000000000000014</v>
      </c>
      <c r="K17" s="14">
        <v>59.23</v>
      </c>
      <c r="L17" s="12">
        <v>52.92</v>
      </c>
      <c r="M17" s="7">
        <f t="shared" si="9"/>
        <v>-6.3099999999999952</v>
      </c>
      <c r="N17" s="14">
        <v>49.42</v>
      </c>
      <c r="O17" s="15">
        <v>39.79</v>
      </c>
      <c r="P17" s="7">
        <f t="shared" si="10"/>
        <v>-9.6300000000000026</v>
      </c>
      <c r="Q17" s="14">
        <v>47.69</v>
      </c>
      <c r="R17" s="14">
        <v>47.92</v>
      </c>
      <c r="S17" s="7">
        <f t="shared" si="11"/>
        <v>0.23000000000000398</v>
      </c>
      <c r="T17" s="14">
        <v>50.15</v>
      </c>
      <c r="U17" s="12">
        <v>48.42</v>
      </c>
      <c r="V17" s="7">
        <f t="shared" si="12"/>
        <v>-1.7299999999999969</v>
      </c>
      <c r="W17" s="9">
        <f t="shared" si="0"/>
        <v>51.797999999999988</v>
      </c>
      <c r="X17" s="9">
        <f t="shared" si="1"/>
        <v>48.730000000000004</v>
      </c>
      <c r="Y17" s="17">
        <f t="shared" si="13"/>
        <v>-3.0679999999999836</v>
      </c>
    </row>
    <row r="18" spans="1:25" x14ac:dyDescent="0.55000000000000004">
      <c r="A18" s="18">
        <v>12</v>
      </c>
      <c r="B18" s="18">
        <v>14</v>
      </c>
      <c r="C18" s="18" t="s">
        <v>182</v>
      </c>
      <c r="D18" s="19" t="s">
        <v>24</v>
      </c>
      <c r="E18" s="31">
        <v>44</v>
      </c>
      <c r="F18" s="14">
        <v>49.31</v>
      </c>
      <c r="G18" s="12">
        <v>46.65</v>
      </c>
      <c r="H18" s="15">
        <v>10.86</v>
      </c>
      <c r="I18" s="12">
        <v>57.51</v>
      </c>
      <c r="J18" s="7">
        <f t="shared" si="8"/>
        <v>8.1999999999999957</v>
      </c>
      <c r="K18" s="14">
        <v>53.04</v>
      </c>
      <c r="L18" s="12">
        <v>53.52</v>
      </c>
      <c r="M18" s="7">
        <f t="shared" si="9"/>
        <v>0.48000000000000398</v>
      </c>
      <c r="N18" s="14">
        <v>38.06</v>
      </c>
      <c r="O18" s="15">
        <v>35.51</v>
      </c>
      <c r="P18" s="7">
        <f t="shared" si="10"/>
        <v>-2.5500000000000043</v>
      </c>
      <c r="Q18" s="14">
        <v>45.46</v>
      </c>
      <c r="R18" s="14">
        <v>47.61</v>
      </c>
      <c r="S18" s="7">
        <f t="shared" si="11"/>
        <v>2.1499999999999986</v>
      </c>
      <c r="T18" s="14">
        <v>45.32</v>
      </c>
      <c r="U18" s="12">
        <v>49.26</v>
      </c>
      <c r="V18" s="7">
        <f t="shared" si="12"/>
        <v>3.9399999999999977</v>
      </c>
      <c r="W18" s="9">
        <f t="shared" si="0"/>
        <v>46.238</v>
      </c>
      <c r="X18" s="9">
        <f t="shared" si="1"/>
        <v>48.681999999999995</v>
      </c>
      <c r="Y18" s="17">
        <f t="shared" si="13"/>
        <v>2.4439999999999955</v>
      </c>
    </row>
    <row r="19" spans="1:25" x14ac:dyDescent="0.55000000000000004">
      <c r="A19" s="18">
        <v>13</v>
      </c>
      <c r="B19" s="18">
        <v>15</v>
      </c>
      <c r="C19" s="18" t="s">
        <v>176</v>
      </c>
      <c r="D19" s="19" t="s">
        <v>84</v>
      </c>
      <c r="E19" s="31">
        <v>15</v>
      </c>
      <c r="F19" s="14">
        <v>47.5</v>
      </c>
      <c r="G19" s="12">
        <v>46.33</v>
      </c>
      <c r="H19" s="15">
        <v>11.63</v>
      </c>
      <c r="I19" s="12">
        <v>57.97</v>
      </c>
      <c r="J19" s="7">
        <f t="shared" si="8"/>
        <v>10.469999999999999</v>
      </c>
      <c r="K19" s="14">
        <v>52.24</v>
      </c>
      <c r="L19" s="12">
        <v>52.33</v>
      </c>
      <c r="M19" s="7">
        <f t="shared" si="9"/>
        <v>8.9999999999996305E-2</v>
      </c>
      <c r="N19" s="14">
        <v>39.71</v>
      </c>
      <c r="O19" s="15">
        <v>37.33</v>
      </c>
      <c r="P19" s="7">
        <f t="shared" si="10"/>
        <v>-2.3800000000000026</v>
      </c>
      <c r="Q19" s="14">
        <v>57.06</v>
      </c>
      <c r="R19" s="14">
        <v>47</v>
      </c>
      <c r="S19" s="7">
        <f t="shared" si="11"/>
        <v>-10.060000000000002</v>
      </c>
      <c r="T19" s="14">
        <v>44.62</v>
      </c>
      <c r="U19" s="12">
        <v>47.43</v>
      </c>
      <c r="V19" s="7">
        <f t="shared" si="12"/>
        <v>2.8100000000000023</v>
      </c>
      <c r="W19" s="9">
        <f t="shared" si="0"/>
        <v>48.226000000000006</v>
      </c>
      <c r="X19" s="9">
        <f t="shared" si="1"/>
        <v>48.411999999999999</v>
      </c>
      <c r="Y19" s="17">
        <f t="shared" si="13"/>
        <v>0.18599999999999284</v>
      </c>
    </row>
    <row r="20" spans="1:25" x14ac:dyDescent="0.55000000000000004">
      <c r="A20" s="18">
        <v>14</v>
      </c>
      <c r="B20" s="18">
        <v>10</v>
      </c>
      <c r="C20" s="18" t="s">
        <v>181</v>
      </c>
      <c r="D20" s="19" t="s">
        <v>39</v>
      </c>
      <c r="E20" s="31">
        <v>5</v>
      </c>
      <c r="F20" s="14">
        <v>41.25</v>
      </c>
      <c r="G20" s="20">
        <v>46</v>
      </c>
      <c r="H20" s="15">
        <v>11.35</v>
      </c>
      <c r="I20" s="12">
        <v>57.35</v>
      </c>
      <c r="J20" s="7">
        <f t="shared" si="8"/>
        <v>16.100000000000001</v>
      </c>
      <c r="K20" s="14">
        <v>50.25</v>
      </c>
      <c r="L20" s="20">
        <v>51.5</v>
      </c>
      <c r="M20" s="7">
        <f t="shared" si="9"/>
        <v>1.25</v>
      </c>
      <c r="N20" s="14">
        <v>29.06</v>
      </c>
      <c r="O20" s="16">
        <v>35.5</v>
      </c>
      <c r="P20" s="7">
        <f t="shared" si="10"/>
        <v>6.4400000000000013</v>
      </c>
      <c r="Q20" s="14">
        <v>53.13</v>
      </c>
      <c r="R20" s="14">
        <v>47</v>
      </c>
      <c r="S20" s="7">
        <f t="shared" si="11"/>
        <v>-6.1300000000000026</v>
      </c>
      <c r="T20" s="14">
        <v>43.75</v>
      </c>
      <c r="U20" s="20">
        <v>49</v>
      </c>
      <c r="V20" s="7">
        <f t="shared" si="12"/>
        <v>5.25</v>
      </c>
      <c r="W20" s="9">
        <f t="shared" si="0"/>
        <v>43.488</v>
      </c>
      <c r="X20" s="9">
        <f t="shared" si="1"/>
        <v>48.07</v>
      </c>
      <c r="Y20" s="17">
        <f t="shared" si="13"/>
        <v>4.5820000000000007</v>
      </c>
    </row>
    <row r="21" spans="1:25" x14ac:dyDescent="0.55000000000000004">
      <c r="A21" s="18">
        <v>15</v>
      </c>
      <c r="B21" s="18">
        <v>8</v>
      </c>
      <c r="C21" s="18" t="s">
        <v>176</v>
      </c>
      <c r="D21" s="19" t="s">
        <v>105</v>
      </c>
      <c r="E21" s="31">
        <v>15</v>
      </c>
      <c r="F21" s="14">
        <v>55.83</v>
      </c>
      <c r="G21" s="12">
        <v>43.83</v>
      </c>
      <c r="H21" s="15">
        <v>12.62</v>
      </c>
      <c r="I21" s="12">
        <v>56.45</v>
      </c>
      <c r="J21" s="7">
        <f t="shared" si="8"/>
        <v>0.62000000000000455</v>
      </c>
      <c r="K21" s="14">
        <v>48.67</v>
      </c>
      <c r="L21" s="12">
        <v>53.67</v>
      </c>
      <c r="M21" s="7">
        <f t="shared" si="9"/>
        <v>5</v>
      </c>
      <c r="N21" s="14">
        <v>37.5</v>
      </c>
      <c r="O21" s="15">
        <v>30.67</v>
      </c>
      <c r="P21" s="7">
        <f t="shared" si="10"/>
        <v>-6.8299999999999983</v>
      </c>
      <c r="Q21" s="14">
        <v>51.67</v>
      </c>
      <c r="R21" s="14">
        <v>47.67</v>
      </c>
      <c r="S21" s="7">
        <f t="shared" si="11"/>
        <v>-4</v>
      </c>
      <c r="T21" s="14">
        <v>39.17</v>
      </c>
      <c r="U21" s="20">
        <v>49.9</v>
      </c>
      <c r="V21" s="7">
        <f t="shared" si="12"/>
        <v>10.729999999999997</v>
      </c>
      <c r="W21" s="9">
        <f t="shared" si="0"/>
        <v>46.568000000000005</v>
      </c>
      <c r="X21" s="9">
        <f t="shared" si="1"/>
        <v>47.672000000000011</v>
      </c>
      <c r="Y21" s="17">
        <f t="shared" si="13"/>
        <v>1.1040000000000063</v>
      </c>
    </row>
    <row r="22" spans="1:25" x14ac:dyDescent="0.55000000000000004">
      <c r="A22" s="18">
        <v>16</v>
      </c>
      <c r="B22" s="18">
        <v>15</v>
      </c>
      <c r="C22" s="18" t="s">
        <v>181</v>
      </c>
      <c r="D22" s="19" t="s">
        <v>86</v>
      </c>
      <c r="E22" s="31">
        <v>20</v>
      </c>
      <c r="F22" s="23">
        <v>54.5</v>
      </c>
      <c r="G22" s="12">
        <v>48.63</v>
      </c>
      <c r="H22" s="15">
        <v>11.69</v>
      </c>
      <c r="I22" s="12">
        <v>60.31</v>
      </c>
      <c r="J22" s="7">
        <f t="shared" si="8"/>
        <v>5.8100000000000023</v>
      </c>
      <c r="K22" s="23">
        <v>48.2</v>
      </c>
      <c r="L22" s="20">
        <v>48</v>
      </c>
      <c r="M22" s="7">
        <f t="shared" si="9"/>
        <v>-0.20000000000000284</v>
      </c>
      <c r="N22" s="23">
        <v>32.5</v>
      </c>
      <c r="O22" s="16">
        <v>28.5</v>
      </c>
      <c r="P22" s="7">
        <f t="shared" si="10"/>
        <v>-4</v>
      </c>
      <c r="Q22" s="23">
        <v>50.5</v>
      </c>
      <c r="R22" s="23">
        <v>49.75</v>
      </c>
      <c r="S22" s="7">
        <f t="shared" si="11"/>
        <v>-0.75</v>
      </c>
      <c r="T22" s="23">
        <v>44.55</v>
      </c>
      <c r="U22" s="12">
        <v>49.33</v>
      </c>
      <c r="V22" s="7">
        <f t="shared" si="12"/>
        <v>4.7800000000000011</v>
      </c>
      <c r="W22" s="9">
        <f t="shared" si="0"/>
        <v>46.05</v>
      </c>
      <c r="X22" s="9">
        <f t="shared" si="1"/>
        <v>47.177999999999997</v>
      </c>
      <c r="Y22" s="17">
        <f t="shared" si="13"/>
        <v>1.1280000000000001</v>
      </c>
    </row>
    <row r="23" spans="1:25" x14ac:dyDescent="0.55000000000000004">
      <c r="A23" s="18">
        <v>17</v>
      </c>
      <c r="B23" s="18">
        <v>13</v>
      </c>
      <c r="C23" s="18" t="s">
        <v>181</v>
      </c>
      <c r="D23" s="19" t="s">
        <v>129</v>
      </c>
      <c r="E23" s="31">
        <v>6</v>
      </c>
      <c r="F23" s="14">
        <v>42.25</v>
      </c>
      <c r="G23" s="20">
        <v>47.5</v>
      </c>
      <c r="H23" s="15">
        <v>13.63</v>
      </c>
      <c r="I23" s="12">
        <v>61.13</v>
      </c>
      <c r="J23" s="7">
        <f t="shared" si="8"/>
        <v>18.880000000000003</v>
      </c>
      <c r="K23" s="14">
        <v>45.6</v>
      </c>
      <c r="L23" s="12">
        <v>52.08</v>
      </c>
      <c r="M23" s="7">
        <f t="shared" si="9"/>
        <v>6.4799999999999969</v>
      </c>
      <c r="N23" s="14">
        <v>30.25</v>
      </c>
      <c r="O23" s="15">
        <v>30.42</v>
      </c>
      <c r="P23" s="7">
        <f t="shared" si="10"/>
        <v>0.17000000000000171</v>
      </c>
      <c r="Q23" s="14">
        <v>38</v>
      </c>
      <c r="R23" s="14">
        <v>44.17</v>
      </c>
      <c r="S23" s="7">
        <f t="shared" si="11"/>
        <v>6.1700000000000017</v>
      </c>
      <c r="T23" s="14">
        <v>40.4</v>
      </c>
      <c r="U23" s="12">
        <v>45.83</v>
      </c>
      <c r="V23" s="7">
        <f t="shared" si="12"/>
        <v>5.43</v>
      </c>
      <c r="W23" s="9">
        <f t="shared" si="0"/>
        <v>39.299999999999997</v>
      </c>
      <c r="X23" s="9">
        <f t="shared" si="1"/>
        <v>46.725999999999999</v>
      </c>
      <c r="Y23" s="17">
        <f t="shared" si="13"/>
        <v>7.4260000000000019</v>
      </c>
    </row>
    <row r="24" spans="1:25" x14ac:dyDescent="0.55000000000000004">
      <c r="A24" s="18">
        <v>18</v>
      </c>
      <c r="B24" s="18">
        <v>13</v>
      </c>
      <c r="C24" s="18" t="s">
        <v>176</v>
      </c>
      <c r="D24" s="19" t="s">
        <v>70</v>
      </c>
      <c r="E24" s="31">
        <v>16</v>
      </c>
      <c r="F24" s="14">
        <v>51.67</v>
      </c>
      <c r="G24" s="20">
        <v>47.5</v>
      </c>
      <c r="H24" s="15">
        <v>10.59</v>
      </c>
      <c r="I24" s="12">
        <v>58.09</v>
      </c>
      <c r="J24" s="7">
        <f t="shared" si="8"/>
        <v>6.4200000000000017</v>
      </c>
      <c r="K24" s="14">
        <v>49.44</v>
      </c>
      <c r="L24" s="12">
        <v>49.53</v>
      </c>
      <c r="M24" s="7">
        <f t="shared" si="9"/>
        <v>9.0000000000003411E-2</v>
      </c>
      <c r="N24" s="14">
        <v>34.31</v>
      </c>
      <c r="O24" s="15">
        <v>30.31</v>
      </c>
      <c r="P24" s="7">
        <f t="shared" si="10"/>
        <v>-4.0000000000000036</v>
      </c>
      <c r="Q24" s="14">
        <v>55.28</v>
      </c>
      <c r="R24" s="14">
        <v>47.19</v>
      </c>
      <c r="S24" s="7">
        <f t="shared" si="11"/>
        <v>-8.0900000000000034</v>
      </c>
      <c r="T24" s="14">
        <v>46.14</v>
      </c>
      <c r="U24" s="12">
        <v>46.31</v>
      </c>
      <c r="V24" s="7">
        <f t="shared" si="12"/>
        <v>0.17000000000000171</v>
      </c>
      <c r="W24" s="9">
        <f t="shared" si="0"/>
        <v>47.368000000000009</v>
      </c>
      <c r="X24" s="9">
        <f t="shared" si="1"/>
        <v>46.286000000000001</v>
      </c>
      <c r="Y24" s="17">
        <f t="shared" si="13"/>
        <v>-1.0820000000000078</v>
      </c>
    </row>
    <row r="25" spans="1:25" x14ac:dyDescent="0.55000000000000004">
      <c r="A25" s="18">
        <v>19</v>
      </c>
      <c r="B25" s="18">
        <v>15</v>
      </c>
      <c r="C25" s="18" t="s">
        <v>181</v>
      </c>
      <c r="D25" s="19" t="s">
        <v>73</v>
      </c>
      <c r="E25" s="31">
        <v>12</v>
      </c>
      <c r="F25" s="14">
        <v>54.22</v>
      </c>
      <c r="G25" s="12">
        <v>44.38</v>
      </c>
      <c r="H25" s="15">
        <v>10.92</v>
      </c>
      <c r="I25" s="12">
        <v>55.29</v>
      </c>
      <c r="J25" s="7">
        <f t="shared" si="8"/>
        <v>1.0700000000000003</v>
      </c>
      <c r="K25" s="14">
        <v>50.5</v>
      </c>
      <c r="L25" s="12">
        <v>50.21</v>
      </c>
      <c r="M25" s="7">
        <f t="shared" si="9"/>
        <v>-0.28999999999999915</v>
      </c>
      <c r="N25" s="14">
        <v>47.03</v>
      </c>
      <c r="O25" s="15">
        <v>33.75</v>
      </c>
      <c r="P25" s="7">
        <f t="shared" si="10"/>
        <v>-13.280000000000001</v>
      </c>
      <c r="Q25" s="14">
        <v>47.81</v>
      </c>
      <c r="R25" s="14">
        <v>46.25</v>
      </c>
      <c r="S25" s="7">
        <f t="shared" si="11"/>
        <v>-1.5600000000000023</v>
      </c>
      <c r="T25" s="14">
        <v>49.66</v>
      </c>
      <c r="U25" s="20">
        <v>44.5</v>
      </c>
      <c r="V25" s="7">
        <f t="shared" si="12"/>
        <v>-5.1599999999999966</v>
      </c>
      <c r="W25" s="9">
        <f t="shared" si="0"/>
        <v>49.844000000000001</v>
      </c>
      <c r="X25" s="9">
        <f t="shared" si="1"/>
        <v>46</v>
      </c>
      <c r="Y25" s="17">
        <f t="shared" si="13"/>
        <v>-3.8440000000000012</v>
      </c>
    </row>
    <row r="26" spans="1:25" x14ac:dyDescent="0.55000000000000004">
      <c r="A26" s="18">
        <v>20</v>
      </c>
      <c r="B26" s="18">
        <v>3</v>
      </c>
      <c r="C26" s="18" t="s">
        <v>176</v>
      </c>
      <c r="D26" s="19" t="s">
        <v>30</v>
      </c>
      <c r="E26" s="31">
        <v>19</v>
      </c>
      <c r="F26" s="14">
        <v>49.27</v>
      </c>
      <c r="G26" s="12">
        <v>43.16</v>
      </c>
      <c r="H26" s="15">
        <v>10.07</v>
      </c>
      <c r="I26" s="12">
        <v>53.22</v>
      </c>
      <c r="J26" s="7">
        <f t="shared" si="8"/>
        <v>3.9499999999999957</v>
      </c>
      <c r="K26" s="14">
        <v>52.83</v>
      </c>
      <c r="L26" s="12">
        <v>49.74</v>
      </c>
      <c r="M26" s="7">
        <f t="shared" si="9"/>
        <v>-3.0899999999999963</v>
      </c>
      <c r="N26" s="14">
        <v>40.630000000000003</v>
      </c>
      <c r="O26" s="15">
        <v>31.71</v>
      </c>
      <c r="P26" s="7">
        <f t="shared" si="10"/>
        <v>-8.9200000000000017</v>
      </c>
      <c r="Q26" s="14">
        <v>50.63</v>
      </c>
      <c r="R26" s="14">
        <v>50</v>
      </c>
      <c r="S26" s="7">
        <f t="shared" si="11"/>
        <v>-0.63000000000000256</v>
      </c>
      <c r="T26" s="14">
        <v>40.44</v>
      </c>
      <c r="U26" s="12">
        <v>44.29</v>
      </c>
      <c r="V26" s="7">
        <f t="shared" si="12"/>
        <v>3.8500000000000014</v>
      </c>
      <c r="W26" s="9">
        <f t="shared" si="0"/>
        <v>46.76</v>
      </c>
      <c r="X26" s="9">
        <f t="shared" si="1"/>
        <v>45.792000000000002</v>
      </c>
      <c r="Y26" s="17">
        <f t="shared" si="13"/>
        <v>-0.96799999999999642</v>
      </c>
    </row>
    <row r="27" spans="1:25" x14ac:dyDescent="0.55000000000000004">
      <c r="A27" s="18">
        <v>21</v>
      </c>
      <c r="B27" s="18">
        <v>16</v>
      </c>
      <c r="C27" s="18" t="s">
        <v>182</v>
      </c>
      <c r="D27" s="19" t="s">
        <v>94</v>
      </c>
      <c r="E27" s="31">
        <v>44</v>
      </c>
      <c r="F27" s="14">
        <v>49.46</v>
      </c>
      <c r="G27" s="12">
        <v>45.57</v>
      </c>
      <c r="H27" s="15">
        <v>11.26</v>
      </c>
      <c r="I27" s="12">
        <v>56.83</v>
      </c>
      <c r="J27" s="7">
        <f t="shared" si="8"/>
        <v>7.3699999999999974</v>
      </c>
      <c r="K27" s="14">
        <v>48.7</v>
      </c>
      <c r="L27" s="12">
        <v>51.48</v>
      </c>
      <c r="M27" s="7">
        <f t="shared" si="9"/>
        <v>2.779999999999994</v>
      </c>
      <c r="N27" s="14">
        <v>27.43</v>
      </c>
      <c r="O27" s="16">
        <v>30</v>
      </c>
      <c r="P27" s="7">
        <f t="shared" si="10"/>
        <v>2.5700000000000003</v>
      </c>
      <c r="Q27" s="14">
        <v>41.76</v>
      </c>
      <c r="R27" s="14">
        <v>47.95</v>
      </c>
      <c r="S27" s="7">
        <f t="shared" si="11"/>
        <v>6.1900000000000048</v>
      </c>
      <c r="T27" s="14">
        <v>40.700000000000003</v>
      </c>
      <c r="U27" s="12">
        <v>42.45</v>
      </c>
      <c r="V27" s="7">
        <f t="shared" si="12"/>
        <v>1.75</v>
      </c>
      <c r="W27" s="9">
        <f t="shared" si="0"/>
        <v>41.61</v>
      </c>
      <c r="X27" s="9">
        <f t="shared" si="1"/>
        <v>45.741999999999997</v>
      </c>
      <c r="Y27" s="17">
        <f t="shared" si="13"/>
        <v>4.1319999999999979</v>
      </c>
    </row>
    <row r="28" spans="1:25" x14ac:dyDescent="0.55000000000000004">
      <c r="A28" s="18">
        <v>22</v>
      </c>
      <c r="B28" s="18">
        <v>15</v>
      </c>
      <c r="C28" s="18" t="s">
        <v>176</v>
      </c>
      <c r="D28" s="19" t="s">
        <v>58</v>
      </c>
      <c r="E28" s="31">
        <v>10</v>
      </c>
      <c r="F28" s="14">
        <v>45.5</v>
      </c>
      <c r="G28" s="12">
        <v>42.25</v>
      </c>
      <c r="H28" s="15">
        <v>10.65</v>
      </c>
      <c r="I28" s="20">
        <v>52.9</v>
      </c>
      <c r="J28" s="7">
        <f t="shared" si="8"/>
        <v>7.3999999999999986</v>
      </c>
      <c r="K28" s="14">
        <v>43</v>
      </c>
      <c r="L28" s="12">
        <v>45.75</v>
      </c>
      <c r="M28" s="7">
        <f t="shared" si="9"/>
        <v>2.75</v>
      </c>
      <c r="N28" s="14">
        <v>36.5</v>
      </c>
      <c r="O28" s="15">
        <v>35.25</v>
      </c>
      <c r="P28" s="7">
        <f t="shared" si="10"/>
        <v>-1.25</v>
      </c>
      <c r="Q28" s="14">
        <v>38.5</v>
      </c>
      <c r="R28" s="14" t="s">
        <v>188</v>
      </c>
      <c r="S28" s="7">
        <f t="shared" si="11"/>
        <v>9</v>
      </c>
      <c r="T28" s="14">
        <v>39.299999999999997</v>
      </c>
      <c r="U28" s="12">
        <v>46.35</v>
      </c>
      <c r="V28" s="7">
        <f t="shared" si="12"/>
        <v>7.0500000000000043</v>
      </c>
      <c r="W28" s="9">
        <f t="shared" si="0"/>
        <v>40.56</v>
      </c>
      <c r="X28" s="9">
        <f t="shared" si="1"/>
        <v>45.55</v>
      </c>
      <c r="Y28" s="17">
        <f t="shared" si="13"/>
        <v>4.9899999999999949</v>
      </c>
    </row>
    <row r="29" spans="1:25" x14ac:dyDescent="0.55000000000000004">
      <c r="A29" s="18">
        <v>23</v>
      </c>
      <c r="B29" s="18">
        <v>13</v>
      </c>
      <c r="C29" s="18" t="s">
        <v>176</v>
      </c>
      <c r="D29" s="19" t="s">
        <v>60</v>
      </c>
      <c r="E29" s="31">
        <v>22</v>
      </c>
      <c r="F29" s="14">
        <v>51.88</v>
      </c>
      <c r="G29" s="12">
        <v>46.14</v>
      </c>
      <c r="H29" s="16">
        <v>10.1</v>
      </c>
      <c r="I29" s="12">
        <v>56.24</v>
      </c>
      <c r="J29" s="7">
        <f t="shared" si="8"/>
        <v>4.3599999999999994</v>
      </c>
      <c r="K29" s="14">
        <v>53.58</v>
      </c>
      <c r="L29" s="12">
        <v>48.98</v>
      </c>
      <c r="M29" s="7">
        <f t="shared" si="9"/>
        <v>-4.6000000000000014</v>
      </c>
      <c r="N29" s="14">
        <v>29.9</v>
      </c>
      <c r="O29" s="15">
        <v>32.61</v>
      </c>
      <c r="P29" s="7">
        <f t="shared" si="10"/>
        <v>2.7100000000000009</v>
      </c>
      <c r="Q29" s="14">
        <v>47.5</v>
      </c>
      <c r="R29" s="14">
        <v>47.95</v>
      </c>
      <c r="S29" s="7">
        <f t="shared" si="11"/>
        <v>0.45000000000000284</v>
      </c>
      <c r="T29" s="14">
        <v>45.48</v>
      </c>
      <c r="U29" s="20">
        <v>41.2</v>
      </c>
      <c r="V29" s="7">
        <f t="shared" si="12"/>
        <v>-4.279999999999994</v>
      </c>
      <c r="W29" s="9">
        <f t="shared" si="0"/>
        <v>45.667999999999999</v>
      </c>
      <c r="X29" s="9">
        <f t="shared" si="1"/>
        <v>45.395999999999994</v>
      </c>
      <c r="Y29" s="17">
        <f t="shared" si="13"/>
        <v>-0.27200000000000557</v>
      </c>
    </row>
    <row r="30" spans="1:25" x14ac:dyDescent="0.55000000000000004">
      <c r="A30" s="18">
        <v>24</v>
      </c>
      <c r="B30" s="18">
        <v>11</v>
      </c>
      <c r="C30" s="18" t="s">
        <v>176</v>
      </c>
      <c r="D30" s="19" t="s">
        <v>62</v>
      </c>
      <c r="E30" s="31">
        <v>17</v>
      </c>
      <c r="F30" s="14">
        <v>59.25</v>
      </c>
      <c r="G30" s="12">
        <v>48.09</v>
      </c>
      <c r="H30" s="15">
        <v>9.74</v>
      </c>
      <c r="I30" s="12">
        <v>57.82</v>
      </c>
      <c r="J30" s="7">
        <f t="shared" si="8"/>
        <v>-1.4299999999999997</v>
      </c>
      <c r="K30" s="14">
        <v>51.8</v>
      </c>
      <c r="L30" s="12">
        <v>54.56</v>
      </c>
      <c r="M30" s="7">
        <f t="shared" si="9"/>
        <v>2.7600000000000051</v>
      </c>
      <c r="N30" s="14">
        <v>44.25</v>
      </c>
      <c r="O30" s="15">
        <v>32.65</v>
      </c>
      <c r="P30" s="7">
        <f t="shared" si="10"/>
        <v>-11.600000000000001</v>
      </c>
      <c r="Q30" s="14">
        <v>44</v>
      </c>
      <c r="R30" s="14">
        <v>38.53</v>
      </c>
      <c r="S30" s="7">
        <f t="shared" si="11"/>
        <v>-5.4699999999999989</v>
      </c>
      <c r="T30" s="14">
        <v>48.25</v>
      </c>
      <c r="U30" s="12">
        <v>43.35</v>
      </c>
      <c r="V30" s="7">
        <f t="shared" si="12"/>
        <v>-4.8999999999999986</v>
      </c>
      <c r="W30" s="9">
        <f t="shared" si="0"/>
        <v>49.510000000000005</v>
      </c>
      <c r="X30" s="9">
        <f t="shared" si="1"/>
        <v>45.381999999999998</v>
      </c>
      <c r="Y30" s="17">
        <f t="shared" si="13"/>
        <v>-4.1280000000000072</v>
      </c>
    </row>
    <row r="31" spans="1:25" x14ac:dyDescent="0.55000000000000004">
      <c r="A31" s="18">
        <v>25</v>
      </c>
      <c r="B31" s="18">
        <v>16</v>
      </c>
      <c r="C31" s="18" t="s">
        <v>176</v>
      </c>
      <c r="D31" s="19" t="s">
        <v>74</v>
      </c>
      <c r="E31" s="31">
        <v>17</v>
      </c>
      <c r="F31" s="14">
        <v>52.22</v>
      </c>
      <c r="G31" s="12">
        <v>46.62</v>
      </c>
      <c r="H31" s="15">
        <v>10.09</v>
      </c>
      <c r="I31" s="12">
        <v>56.71</v>
      </c>
      <c r="J31" s="7">
        <f t="shared" si="8"/>
        <v>4.490000000000002</v>
      </c>
      <c r="K31" s="14">
        <v>58.22</v>
      </c>
      <c r="L31" s="20">
        <v>50</v>
      </c>
      <c r="M31" s="7">
        <f t="shared" si="9"/>
        <v>-8.2199999999999989</v>
      </c>
      <c r="N31" s="14">
        <v>36.67</v>
      </c>
      <c r="O31" s="15">
        <v>27.94</v>
      </c>
      <c r="P31" s="7">
        <f t="shared" si="10"/>
        <v>-8.73</v>
      </c>
      <c r="Q31" s="14">
        <v>53.89</v>
      </c>
      <c r="R31" s="14">
        <v>47.35</v>
      </c>
      <c r="S31" s="7">
        <f t="shared" si="11"/>
        <v>-6.5399999999999991</v>
      </c>
      <c r="T31" s="14">
        <v>44</v>
      </c>
      <c r="U31" s="12">
        <v>43.59</v>
      </c>
      <c r="V31" s="7">
        <f t="shared" si="12"/>
        <v>-0.40999999999999659</v>
      </c>
      <c r="W31" s="9">
        <f t="shared" si="0"/>
        <v>49</v>
      </c>
      <c r="X31" s="9">
        <f t="shared" si="1"/>
        <v>45.118000000000002</v>
      </c>
      <c r="Y31" s="17">
        <f t="shared" si="13"/>
        <v>-3.8819999999999979</v>
      </c>
    </row>
    <row r="32" spans="1:25" x14ac:dyDescent="0.55000000000000004">
      <c r="A32" s="18">
        <v>26</v>
      </c>
      <c r="B32" s="18">
        <v>4</v>
      </c>
      <c r="C32" s="18" t="s">
        <v>181</v>
      </c>
      <c r="D32" s="19" t="s">
        <v>18</v>
      </c>
      <c r="E32" s="31">
        <v>3</v>
      </c>
      <c r="F32" s="14">
        <v>59.5</v>
      </c>
      <c r="G32" s="12">
        <v>39.17</v>
      </c>
      <c r="H32" s="16">
        <v>12.5</v>
      </c>
      <c r="I32" s="12">
        <v>51.67</v>
      </c>
      <c r="J32" s="7">
        <f t="shared" si="8"/>
        <v>-7.8299999999999983</v>
      </c>
      <c r="K32" s="14">
        <v>58.4</v>
      </c>
      <c r="L32" s="12">
        <v>50.83</v>
      </c>
      <c r="M32" s="7">
        <f t="shared" si="9"/>
        <v>-7.57</v>
      </c>
      <c r="N32" s="14">
        <v>57</v>
      </c>
      <c r="O32" s="15">
        <v>28.33</v>
      </c>
      <c r="P32" s="7">
        <f t="shared" si="10"/>
        <v>-28.67</v>
      </c>
      <c r="Q32" s="14">
        <v>60</v>
      </c>
      <c r="R32" s="14">
        <v>48.33</v>
      </c>
      <c r="S32" s="7">
        <f t="shared" si="11"/>
        <v>-11.670000000000002</v>
      </c>
      <c r="T32" s="14">
        <v>49.5</v>
      </c>
      <c r="U32" s="12">
        <v>45.33</v>
      </c>
      <c r="V32" s="7">
        <f t="shared" si="12"/>
        <v>-4.1700000000000017</v>
      </c>
      <c r="W32" s="9">
        <f t="shared" si="0"/>
        <v>56.879999999999995</v>
      </c>
      <c r="X32" s="9">
        <f t="shared" si="1"/>
        <v>44.897999999999989</v>
      </c>
      <c r="Y32" s="17">
        <f t="shared" si="13"/>
        <v>-11.982000000000006</v>
      </c>
    </row>
    <row r="33" spans="1:25" x14ac:dyDescent="0.55000000000000004">
      <c r="A33" s="18">
        <v>27</v>
      </c>
      <c r="B33" s="18">
        <v>5</v>
      </c>
      <c r="C33" s="18" t="s">
        <v>176</v>
      </c>
      <c r="D33" s="19" t="s">
        <v>124</v>
      </c>
      <c r="E33" s="31">
        <v>14</v>
      </c>
      <c r="F33" s="14">
        <v>48</v>
      </c>
      <c r="G33" s="12">
        <v>45.71</v>
      </c>
      <c r="H33" s="15">
        <v>9.98</v>
      </c>
      <c r="I33" s="20">
        <v>55.7</v>
      </c>
      <c r="J33" s="7">
        <f t="shared" si="8"/>
        <v>7.7000000000000028</v>
      </c>
      <c r="K33" s="14">
        <v>51.8</v>
      </c>
      <c r="L33" s="12">
        <v>51.25</v>
      </c>
      <c r="M33" s="7">
        <f t="shared" si="9"/>
        <v>-0.54999999999999716</v>
      </c>
      <c r="N33" s="14">
        <v>38.25</v>
      </c>
      <c r="O33" s="15">
        <v>33.93</v>
      </c>
      <c r="P33" s="7">
        <f t="shared" si="10"/>
        <v>-4.32</v>
      </c>
      <c r="Q33" s="14">
        <v>38</v>
      </c>
      <c r="R33" s="14">
        <v>41.43</v>
      </c>
      <c r="S33" s="7">
        <f t="shared" si="11"/>
        <v>3.4299999999999997</v>
      </c>
      <c r="T33" s="14">
        <v>40.799999999999997</v>
      </c>
      <c r="U33" s="12">
        <v>41.11</v>
      </c>
      <c r="V33" s="7">
        <f t="shared" si="12"/>
        <v>0.31000000000000227</v>
      </c>
      <c r="W33" s="9">
        <f t="shared" si="0"/>
        <v>43.370000000000005</v>
      </c>
      <c r="X33" s="9">
        <f t="shared" si="1"/>
        <v>44.684000000000005</v>
      </c>
      <c r="Y33" s="17">
        <f t="shared" si="13"/>
        <v>1.3140000000000001</v>
      </c>
    </row>
    <row r="34" spans="1:25" x14ac:dyDescent="0.55000000000000004">
      <c r="A34" s="18">
        <v>28</v>
      </c>
      <c r="B34" s="18">
        <v>12</v>
      </c>
      <c r="C34" s="18" t="s">
        <v>176</v>
      </c>
      <c r="D34" s="19" t="s">
        <v>33</v>
      </c>
      <c r="E34" s="31">
        <v>20</v>
      </c>
      <c r="F34" s="14">
        <v>53.69</v>
      </c>
      <c r="G34" s="12">
        <v>42.38</v>
      </c>
      <c r="H34" s="15">
        <v>9.7799999999999994</v>
      </c>
      <c r="I34" s="12">
        <v>52.15</v>
      </c>
      <c r="J34" s="7">
        <f t="shared" si="8"/>
        <v>-1.5399999999999991</v>
      </c>
      <c r="K34" s="14">
        <v>51.9</v>
      </c>
      <c r="L34" s="12">
        <v>52.75</v>
      </c>
      <c r="M34" s="7">
        <f t="shared" si="9"/>
        <v>0.85000000000000142</v>
      </c>
      <c r="N34" s="14">
        <v>34.049999999999997</v>
      </c>
      <c r="O34" s="15">
        <v>30.13</v>
      </c>
      <c r="P34" s="7">
        <f t="shared" si="10"/>
        <v>-3.9199999999999982</v>
      </c>
      <c r="Q34" s="14">
        <v>45.48</v>
      </c>
      <c r="R34" s="14">
        <v>41</v>
      </c>
      <c r="S34" s="7">
        <f t="shared" si="11"/>
        <v>-4.4799999999999969</v>
      </c>
      <c r="T34" s="14">
        <v>44.9</v>
      </c>
      <c r="U34" s="12">
        <v>45.68</v>
      </c>
      <c r="V34" s="7">
        <f t="shared" si="12"/>
        <v>0.78000000000000114</v>
      </c>
      <c r="W34" s="9">
        <f t="shared" si="0"/>
        <v>46.003999999999998</v>
      </c>
      <c r="X34" s="9">
        <f t="shared" si="1"/>
        <v>44.341999999999999</v>
      </c>
      <c r="Y34" s="17">
        <f t="shared" si="13"/>
        <v>-1.661999999999999</v>
      </c>
    </row>
    <row r="35" spans="1:25" x14ac:dyDescent="0.55000000000000004">
      <c r="A35" s="18">
        <v>29</v>
      </c>
      <c r="B35" s="18">
        <v>12</v>
      </c>
      <c r="C35" s="18" t="s">
        <v>181</v>
      </c>
      <c r="D35" s="19" t="s">
        <v>147</v>
      </c>
      <c r="E35" s="31">
        <v>9</v>
      </c>
      <c r="F35" s="14">
        <v>42.5</v>
      </c>
      <c r="G35" s="12">
        <v>47.22</v>
      </c>
      <c r="H35" s="15">
        <v>9.31</v>
      </c>
      <c r="I35" s="12">
        <v>56.53</v>
      </c>
      <c r="J35" s="7">
        <f t="shared" si="8"/>
        <v>14.030000000000001</v>
      </c>
      <c r="K35" s="14">
        <v>44.6</v>
      </c>
      <c r="L35" s="12">
        <v>44.17</v>
      </c>
      <c r="M35" s="7">
        <f t="shared" si="9"/>
        <v>-0.42999999999999972</v>
      </c>
      <c r="N35" s="14">
        <v>28</v>
      </c>
      <c r="O35" s="15">
        <v>23.89</v>
      </c>
      <c r="P35" s="7">
        <f t="shared" si="10"/>
        <v>-4.1099999999999994</v>
      </c>
      <c r="Q35" s="14">
        <v>31.5</v>
      </c>
      <c r="R35" s="14">
        <v>51.67</v>
      </c>
      <c r="S35" s="7">
        <f t="shared" si="11"/>
        <v>20.170000000000002</v>
      </c>
      <c r="T35" s="14">
        <v>35.35</v>
      </c>
      <c r="U35" s="12">
        <v>45.44</v>
      </c>
      <c r="V35" s="7">
        <f t="shared" si="12"/>
        <v>10.089999999999996</v>
      </c>
      <c r="W35" s="9">
        <f t="shared" si="0"/>
        <v>36.39</v>
      </c>
      <c r="X35" s="9">
        <f t="shared" si="1"/>
        <v>44.339999999999996</v>
      </c>
      <c r="Y35" s="17">
        <f t="shared" si="13"/>
        <v>7.9499999999999957</v>
      </c>
    </row>
    <row r="36" spans="1:25" x14ac:dyDescent="0.55000000000000004">
      <c r="A36" s="18">
        <v>30</v>
      </c>
      <c r="B36" s="18">
        <v>8</v>
      </c>
      <c r="C36" s="18" t="s">
        <v>176</v>
      </c>
      <c r="D36" s="19" t="s">
        <v>90</v>
      </c>
      <c r="E36" s="31">
        <v>12</v>
      </c>
      <c r="F36" s="14">
        <v>53.41</v>
      </c>
      <c r="G36" s="12">
        <v>41.25</v>
      </c>
      <c r="H36" s="15">
        <v>11.88</v>
      </c>
      <c r="I36" s="12">
        <v>53.13</v>
      </c>
      <c r="J36" s="7">
        <f t="shared" si="8"/>
        <v>-0.27999999999999403</v>
      </c>
      <c r="K36" s="14">
        <v>50.18</v>
      </c>
      <c r="L36" s="12">
        <v>53.75</v>
      </c>
      <c r="M36" s="7">
        <f t="shared" si="9"/>
        <v>3.5700000000000003</v>
      </c>
      <c r="N36" s="14">
        <v>41.59</v>
      </c>
      <c r="O36" s="15">
        <v>31.67</v>
      </c>
      <c r="P36" s="7">
        <f t="shared" si="10"/>
        <v>-9.9200000000000017</v>
      </c>
      <c r="Q36" s="14">
        <v>46.36</v>
      </c>
      <c r="R36" s="14">
        <v>44.58</v>
      </c>
      <c r="S36" s="7">
        <f t="shared" si="11"/>
        <v>-1.7800000000000011</v>
      </c>
      <c r="T36" s="14">
        <v>41.86</v>
      </c>
      <c r="U36" s="20">
        <v>38.5</v>
      </c>
      <c r="V36" s="7">
        <f t="shared" si="12"/>
        <v>-3.3599999999999994</v>
      </c>
      <c r="W36" s="9">
        <f t="shared" ref="W36:W67" si="14">(F36+K36+N36+Q36+T36)/5</f>
        <v>46.680000000000007</v>
      </c>
      <c r="X36" s="9">
        <f t="shared" ref="X36:X67" si="15">(I36+L36+O36+R36+U36)/5</f>
        <v>44.326000000000001</v>
      </c>
      <c r="Y36" s="17">
        <f t="shared" si="13"/>
        <v>-2.3540000000000063</v>
      </c>
    </row>
    <row r="37" spans="1:25" x14ac:dyDescent="0.55000000000000004">
      <c r="A37" s="18">
        <v>31</v>
      </c>
      <c r="B37" s="18">
        <v>3</v>
      </c>
      <c r="C37" s="18" t="s">
        <v>176</v>
      </c>
      <c r="D37" s="19" t="s">
        <v>126</v>
      </c>
      <c r="E37" s="31">
        <v>7</v>
      </c>
      <c r="F37" s="14">
        <v>45</v>
      </c>
      <c r="G37" s="12">
        <v>43.21</v>
      </c>
      <c r="H37" s="15">
        <v>11.36</v>
      </c>
      <c r="I37" s="12">
        <v>54.57</v>
      </c>
      <c r="J37" s="7">
        <f t="shared" si="8"/>
        <v>9.57</v>
      </c>
      <c r="K37" s="14">
        <v>50</v>
      </c>
      <c r="L37" s="12">
        <v>48.21</v>
      </c>
      <c r="M37" s="7">
        <f t="shared" si="9"/>
        <v>-1.7899999999999991</v>
      </c>
      <c r="N37" s="14">
        <v>28.61</v>
      </c>
      <c r="O37" s="16">
        <v>22.5</v>
      </c>
      <c r="P37" s="7">
        <f t="shared" si="10"/>
        <v>-6.1099999999999994</v>
      </c>
      <c r="Q37" s="14">
        <v>44.44</v>
      </c>
      <c r="R37" s="14">
        <v>54.29</v>
      </c>
      <c r="S37" s="7">
        <f t="shared" si="11"/>
        <v>9.8500000000000014</v>
      </c>
      <c r="T37" s="14">
        <v>36.83</v>
      </c>
      <c r="U37" s="12">
        <v>41.93</v>
      </c>
      <c r="V37" s="7">
        <f t="shared" si="12"/>
        <v>5.1000000000000014</v>
      </c>
      <c r="W37" s="9">
        <f t="shared" si="14"/>
        <v>40.975999999999999</v>
      </c>
      <c r="X37" s="9">
        <f t="shared" si="15"/>
        <v>44.3</v>
      </c>
      <c r="Y37" s="17">
        <f t="shared" si="13"/>
        <v>3.3239999999999981</v>
      </c>
    </row>
    <row r="38" spans="1:25" x14ac:dyDescent="0.55000000000000004">
      <c r="A38" s="18">
        <v>32</v>
      </c>
      <c r="B38" s="18">
        <v>3</v>
      </c>
      <c r="C38" s="18" t="s">
        <v>176</v>
      </c>
      <c r="D38" s="19" t="s">
        <v>120</v>
      </c>
      <c r="E38" s="31">
        <v>14</v>
      </c>
      <c r="F38" s="14">
        <v>49.44</v>
      </c>
      <c r="G38" s="12">
        <v>45.54</v>
      </c>
      <c r="H38" s="15">
        <v>10.66</v>
      </c>
      <c r="I38" s="20">
        <v>56.2</v>
      </c>
      <c r="J38" s="7">
        <f t="shared" si="8"/>
        <v>6.7600000000000051</v>
      </c>
      <c r="K38" s="14">
        <v>56</v>
      </c>
      <c r="L38" s="12">
        <v>51.96</v>
      </c>
      <c r="M38" s="7">
        <f t="shared" si="9"/>
        <v>-4.0399999999999991</v>
      </c>
      <c r="N38" s="14">
        <v>31.11</v>
      </c>
      <c r="O38" s="15">
        <v>27.14</v>
      </c>
      <c r="P38" s="7">
        <f t="shared" si="10"/>
        <v>-3.9699999999999989</v>
      </c>
      <c r="Q38" s="14">
        <v>45.56</v>
      </c>
      <c r="R38" s="14">
        <v>41.79</v>
      </c>
      <c r="S38" s="7">
        <f t="shared" si="11"/>
        <v>-3.7700000000000031</v>
      </c>
      <c r="T38" s="14">
        <v>44.22</v>
      </c>
      <c r="U38" s="12">
        <v>44.11</v>
      </c>
      <c r="V38" s="7">
        <f t="shared" si="12"/>
        <v>-0.10999999999999943</v>
      </c>
      <c r="W38" s="9">
        <f t="shared" si="14"/>
        <v>45.266000000000005</v>
      </c>
      <c r="X38" s="9">
        <f t="shared" si="15"/>
        <v>44.239999999999995</v>
      </c>
      <c r="Y38" s="17">
        <f t="shared" si="13"/>
        <v>-1.0260000000000105</v>
      </c>
    </row>
    <row r="39" spans="1:25" x14ac:dyDescent="0.55000000000000004">
      <c r="A39" s="18">
        <v>33</v>
      </c>
      <c r="B39" s="18">
        <v>5</v>
      </c>
      <c r="C39" s="18" t="s">
        <v>181</v>
      </c>
      <c r="D39" s="19" t="s">
        <v>72</v>
      </c>
      <c r="E39" s="31">
        <v>7</v>
      </c>
      <c r="F39" s="14">
        <v>52</v>
      </c>
      <c r="G39" s="20">
        <v>45</v>
      </c>
      <c r="H39" s="15">
        <v>10.89</v>
      </c>
      <c r="I39" s="12">
        <v>55.89</v>
      </c>
      <c r="J39" s="7">
        <f t="shared" ref="J39:J70" si="16">I39-F39</f>
        <v>3.8900000000000006</v>
      </c>
      <c r="K39" s="14">
        <v>52.4</v>
      </c>
      <c r="L39" s="20">
        <v>47.5</v>
      </c>
      <c r="M39" s="7">
        <f t="shared" ref="M39:M70" si="17">L39-K39</f>
        <v>-4.8999999999999986</v>
      </c>
      <c r="N39" s="14">
        <v>36.75</v>
      </c>
      <c r="O39" s="15">
        <v>33.57</v>
      </c>
      <c r="P39" s="7">
        <f t="shared" ref="P39:P70" si="18">O39-N39</f>
        <v>-3.1799999999999997</v>
      </c>
      <c r="Q39" s="14">
        <v>54</v>
      </c>
      <c r="R39" s="14">
        <v>44.29</v>
      </c>
      <c r="S39" s="7">
        <f t="shared" ref="S39:S70" si="19">R39-Q39</f>
        <v>-9.7100000000000009</v>
      </c>
      <c r="T39" s="14">
        <v>43.65</v>
      </c>
      <c r="U39" s="12">
        <v>39.43</v>
      </c>
      <c r="V39" s="7">
        <f t="shared" ref="V39:V70" si="20">U39-T39</f>
        <v>-4.2199999999999989</v>
      </c>
      <c r="W39" s="9">
        <f t="shared" si="14"/>
        <v>47.760000000000005</v>
      </c>
      <c r="X39" s="9">
        <f t="shared" si="15"/>
        <v>44.136000000000003</v>
      </c>
      <c r="Y39" s="17">
        <f t="shared" ref="Y39:Y70" si="21">X39-W39</f>
        <v>-3.6240000000000023</v>
      </c>
    </row>
    <row r="40" spans="1:25" x14ac:dyDescent="0.55000000000000004">
      <c r="A40" s="18">
        <v>34</v>
      </c>
      <c r="B40" s="18">
        <v>12</v>
      </c>
      <c r="C40" s="18" t="s">
        <v>181</v>
      </c>
      <c r="D40" s="19" t="s">
        <v>82</v>
      </c>
      <c r="E40" s="31">
        <v>14</v>
      </c>
      <c r="F40" s="14">
        <v>53.75</v>
      </c>
      <c r="G40" s="12">
        <v>46.07</v>
      </c>
      <c r="H40" s="16">
        <v>9.8000000000000007</v>
      </c>
      <c r="I40" s="12">
        <v>55.88</v>
      </c>
      <c r="J40" s="7">
        <f t="shared" si="16"/>
        <v>2.1300000000000026</v>
      </c>
      <c r="K40" s="14">
        <v>48</v>
      </c>
      <c r="L40" s="20">
        <v>45</v>
      </c>
      <c r="M40" s="7">
        <f t="shared" si="17"/>
        <v>-3</v>
      </c>
      <c r="N40" s="14">
        <v>38.75</v>
      </c>
      <c r="O40" s="15">
        <v>29.46</v>
      </c>
      <c r="P40" s="7">
        <f t="shared" si="18"/>
        <v>-9.2899999999999991</v>
      </c>
      <c r="Q40" s="14">
        <v>48</v>
      </c>
      <c r="R40" s="14">
        <v>46.07</v>
      </c>
      <c r="S40" s="7">
        <f t="shared" si="19"/>
        <v>-1.9299999999999997</v>
      </c>
      <c r="T40" s="14">
        <v>37.450000000000003</v>
      </c>
      <c r="U40" s="12">
        <v>43.96</v>
      </c>
      <c r="V40" s="7">
        <f t="shared" si="20"/>
        <v>6.509999999999998</v>
      </c>
      <c r="W40" s="9">
        <f t="shared" si="14"/>
        <v>45.19</v>
      </c>
      <c r="X40" s="9">
        <f t="shared" si="15"/>
        <v>44.073999999999998</v>
      </c>
      <c r="Y40" s="17">
        <f t="shared" si="21"/>
        <v>-1.1159999999999997</v>
      </c>
    </row>
    <row r="41" spans="1:25" x14ac:dyDescent="0.55000000000000004">
      <c r="A41" s="18">
        <v>35</v>
      </c>
      <c r="B41" s="18">
        <v>5</v>
      </c>
      <c r="C41" s="18" t="s">
        <v>181</v>
      </c>
      <c r="D41" s="19" t="s">
        <v>48</v>
      </c>
      <c r="E41" s="31">
        <v>7</v>
      </c>
      <c r="F41" s="14">
        <v>53.33</v>
      </c>
      <c r="G41" s="12">
        <v>41.07</v>
      </c>
      <c r="H41" s="15">
        <v>10.96</v>
      </c>
      <c r="I41" s="12">
        <v>52.04</v>
      </c>
      <c r="J41" s="7">
        <f t="shared" si="16"/>
        <v>-1.2899999999999991</v>
      </c>
      <c r="K41" s="14">
        <v>56.17</v>
      </c>
      <c r="L41" s="12">
        <v>51.79</v>
      </c>
      <c r="M41" s="7">
        <f t="shared" si="17"/>
        <v>-4.3800000000000026</v>
      </c>
      <c r="N41" s="14">
        <v>38.75</v>
      </c>
      <c r="O41" s="15">
        <v>29.64</v>
      </c>
      <c r="P41" s="7">
        <f t="shared" si="18"/>
        <v>-9.11</v>
      </c>
      <c r="Q41" s="14">
        <v>49.17</v>
      </c>
      <c r="R41" s="14">
        <v>45.71</v>
      </c>
      <c r="S41" s="7">
        <f t="shared" si="19"/>
        <v>-3.4600000000000009</v>
      </c>
      <c r="T41" s="14">
        <v>41.75</v>
      </c>
      <c r="U41" s="12">
        <v>41.14</v>
      </c>
      <c r="V41" s="7">
        <f t="shared" si="20"/>
        <v>-0.60999999999999943</v>
      </c>
      <c r="W41" s="9">
        <f t="shared" si="14"/>
        <v>47.834000000000003</v>
      </c>
      <c r="X41" s="9">
        <f t="shared" si="15"/>
        <v>44.064</v>
      </c>
      <c r="Y41" s="17">
        <f t="shared" si="21"/>
        <v>-3.7700000000000031</v>
      </c>
    </row>
    <row r="42" spans="1:25" x14ac:dyDescent="0.55000000000000004">
      <c r="A42" s="18">
        <v>36</v>
      </c>
      <c r="B42" s="18">
        <v>6</v>
      </c>
      <c r="C42" s="18" t="s">
        <v>176</v>
      </c>
      <c r="D42" s="19" t="s">
        <v>20</v>
      </c>
      <c r="E42" s="31">
        <v>42</v>
      </c>
      <c r="F42" s="14">
        <v>49.3</v>
      </c>
      <c r="G42" s="12">
        <v>42.38</v>
      </c>
      <c r="H42" s="15">
        <v>10.52</v>
      </c>
      <c r="I42" s="20">
        <v>52.9</v>
      </c>
      <c r="J42" s="7">
        <f t="shared" si="16"/>
        <v>3.6000000000000014</v>
      </c>
      <c r="K42" s="14">
        <v>51.75</v>
      </c>
      <c r="L42" s="12">
        <v>51.43</v>
      </c>
      <c r="M42" s="7">
        <f t="shared" si="17"/>
        <v>-0.32000000000000028</v>
      </c>
      <c r="N42" s="14">
        <v>36.25</v>
      </c>
      <c r="O42" s="15">
        <v>31.85</v>
      </c>
      <c r="P42" s="7">
        <f t="shared" si="18"/>
        <v>-4.3999999999999986</v>
      </c>
      <c r="Q42" s="14">
        <v>42.81</v>
      </c>
      <c r="R42" s="14">
        <v>41.31</v>
      </c>
      <c r="S42" s="7">
        <f t="shared" si="19"/>
        <v>-1.5</v>
      </c>
      <c r="T42" s="14">
        <v>46.75</v>
      </c>
      <c r="U42" s="12">
        <v>42.39</v>
      </c>
      <c r="V42" s="7">
        <f t="shared" si="20"/>
        <v>-4.3599999999999994</v>
      </c>
      <c r="W42" s="9">
        <f t="shared" si="14"/>
        <v>45.372</v>
      </c>
      <c r="X42" s="9">
        <f t="shared" si="15"/>
        <v>43.975999999999999</v>
      </c>
      <c r="Y42" s="17">
        <f t="shared" si="21"/>
        <v>-1.3960000000000008</v>
      </c>
    </row>
    <row r="43" spans="1:25" x14ac:dyDescent="0.55000000000000004">
      <c r="A43" s="18">
        <v>37</v>
      </c>
      <c r="B43" s="18">
        <v>5</v>
      </c>
      <c r="C43" s="18" t="s">
        <v>176</v>
      </c>
      <c r="D43" s="19" t="s">
        <v>31</v>
      </c>
      <c r="E43" s="31">
        <v>23</v>
      </c>
      <c r="F43" s="14">
        <v>55.96</v>
      </c>
      <c r="G43" s="12">
        <v>44.57</v>
      </c>
      <c r="H43" s="15">
        <v>10.15</v>
      </c>
      <c r="I43" s="12">
        <v>54.72</v>
      </c>
      <c r="J43" s="7">
        <f t="shared" si="16"/>
        <v>-1.240000000000002</v>
      </c>
      <c r="K43" s="14">
        <v>56.18</v>
      </c>
      <c r="L43" s="20">
        <v>56.3</v>
      </c>
      <c r="M43" s="7">
        <f t="shared" si="17"/>
        <v>0.11999999999999744</v>
      </c>
      <c r="N43" s="14">
        <v>40.15</v>
      </c>
      <c r="O43" s="15">
        <v>31.74</v>
      </c>
      <c r="P43" s="7">
        <f t="shared" si="18"/>
        <v>-8.41</v>
      </c>
      <c r="Q43" s="14">
        <v>42.94</v>
      </c>
      <c r="R43" s="14" t="s">
        <v>187</v>
      </c>
      <c r="S43" s="7">
        <f t="shared" si="19"/>
        <v>-9.4600000000000009</v>
      </c>
      <c r="T43" s="14">
        <v>44.06</v>
      </c>
      <c r="U43" s="20">
        <v>43.3</v>
      </c>
      <c r="V43" s="7">
        <f t="shared" si="20"/>
        <v>-0.76000000000000512</v>
      </c>
      <c r="W43" s="9">
        <f t="shared" si="14"/>
        <v>47.857999999999997</v>
      </c>
      <c r="X43" s="9">
        <f t="shared" si="15"/>
        <v>43.907999999999994</v>
      </c>
      <c r="Y43" s="17">
        <f t="shared" si="21"/>
        <v>-3.9500000000000028</v>
      </c>
    </row>
    <row r="44" spans="1:25" x14ac:dyDescent="0.55000000000000004">
      <c r="A44" s="18">
        <v>38</v>
      </c>
      <c r="B44" s="18">
        <v>14</v>
      </c>
      <c r="C44" s="18" t="s">
        <v>181</v>
      </c>
      <c r="D44" s="19" t="s">
        <v>169</v>
      </c>
      <c r="E44" s="31">
        <v>1</v>
      </c>
      <c r="F44" s="14">
        <v>52.5</v>
      </c>
      <c r="G44" s="20">
        <v>32.5</v>
      </c>
      <c r="H44" s="16">
        <v>9</v>
      </c>
      <c r="I44" s="20">
        <v>41.5</v>
      </c>
      <c r="J44" s="7">
        <f t="shared" si="16"/>
        <v>-11</v>
      </c>
      <c r="K44" s="14">
        <v>47</v>
      </c>
      <c r="L44" s="20">
        <v>47.5</v>
      </c>
      <c r="M44" s="7">
        <f t="shared" si="17"/>
        <v>0.5</v>
      </c>
      <c r="N44" s="14">
        <v>33.75</v>
      </c>
      <c r="O44" s="16">
        <v>27.5</v>
      </c>
      <c r="P44" s="7">
        <f t="shared" si="18"/>
        <v>-6.25</v>
      </c>
      <c r="Q44" s="14">
        <v>32.5</v>
      </c>
      <c r="R44" s="14">
        <v>70</v>
      </c>
      <c r="S44" s="7">
        <f t="shared" si="19"/>
        <v>37.5</v>
      </c>
      <c r="T44" s="14">
        <v>47</v>
      </c>
      <c r="U44" s="20">
        <v>32.5</v>
      </c>
      <c r="V44" s="7">
        <f t="shared" si="20"/>
        <v>-14.5</v>
      </c>
      <c r="W44" s="9">
        <f t="shared" si="14"/>
        <v>42.55</v>
      </c>
      <c r="X44" s="9">
        <f t="shared" si="15"/>
        <v>43.8</v>
      </c>
      <c r="Y44" s="17">
        <f t="shared" si="21"/>
        <v>1.25</v>
      </c>
    </row>
    <row r="45" spans="1:25" x14ac:dyDescent="0.55000000000000004">
      <c r="A45" s="18">
        <v>39</v>
      </c>
      <c r="B45" s="18">
        <v>15</v>
      </c>
      <c r="C45" s="18" t="s">
        <v>182</v>
      </c>
      <c r="D45" s="19" t="s">
        <v>110</v>
      </c>
      <c r="E45" s="31">
        <v>84</v>
      </c>
      <c r="F45" s="14">
        <v>50.07</v>
      </c>
      <c r="G45" s="12">
        <v>42.68</v>
      </c>
      <c r="H45" s="15">
        <v>11.37</v>
      </c>
      <c r="I45" s="12">
        <v>54.05</v>
      </c>
      <c r="J45" s="7">
        <f t="shared" si="16"/>
        <v>3.9799999999999969</v>
      </c>
      <c r="K45" s="14">
        <v>51.83</v>
      </c>
      <c r="L45" s="12">
        <v>51.99</v>
      </c>
      <c r="M45" s="7">
        <f t="shared" si="17"/>
        <v>0.16000000000000369</v>
      </c>
      <c r="N45" s="14">
        <v>35.71</v>
      </c>
      <c r="O45" s="16">
        <v>32.799999999999997</v>
      </c>
      <c r="P45" s="7">
        <f t="shared" si="18"/>
        <v>-2.9100000000000037</v>
      </c>
      <c r="Q45" s="14">
        <v>39.57</v>
      </c>
      <c r="R45" s="14">
        <v>39.17</v>
      </c>
      <c r="S45" s="7">
        <f t="shared" si="19"/>
        <v>-0.39999999999999858</v>
      </c>
      <c r="T45" s="14">
        <v>39.89</v>
      </c>
      <c r="U45" s="12">
        <v>40.97</v>
      </c>
      <c r="V45" s="7">
        <f t="shared" si="20"/>
        <v>1.0799999999999983</v>
      </c>
      <c r="W45" s="9">
        <f t="shared" si="14"/>
        <v>43.414000000000001</v>
      </c>
      <c r="X45" s="9">
        <f t="shared" si="15"/>
        <v>43.795999999999999</v>
      </c>
      <c r="Y45" s="17">
        <f t="shared" si="21"/>
        <v>0.3819999999999979</v>
      </c>
    </row>
    <row r="46" spans="1:25" x14ac:dyDescent="0.55000000000000004">
      <c r="A46" s="18">
        <v>40</v>
      </c>
      <c r="B46" s="18">
        <v>13</v>
      </c>
      <c r="C46" s="18" t="s">
        <v>176</v>
      </c>
      <c r="D46" s="19" t="s">
        <v>92</v>
      </c>
      <c r="E46" s="31">
        <v>22</v>
      </c>
      <c r="F46" s="14">
        <v>47.5</v>
      </c>
      <c r="G46" s="12">
        <v>45.34</v>
      </c>
      <c r="H46" s="15">
        <v>10.56</v>
      </c>
      <c r="I46" s="20">
        <v>55.9</v>
      </c>
      <c r="J46" s="7">
        <f t="shared" si="16"/>
        <v>8.3999999999999986</v>
      </c>
      <c r="K46" s="14">
        <v>50.27</v>
      </c>
      <c r="L46" s="12">
        <v>51.36</v>
      </c>
      <c r="M46" s="7">
        <f t="shared" si="17"/>
        <v>1.0899999999999963</v>
      </c>
      <c r="N46" s="14">
        <v>38.33</v>
      </c>
      <c r="O46" s="15">
        <v>36.14</v>
      </c>
      <c r="P46" s="7">
        <f t="shared" si="18"/>
        <v>-2.1899999999999977</v>
      </c>
      <c r="Q46" s="14">
        <v>32</v>
      </c>
      <c r="R46" s="14" t="s">
        <v>185</v>
      </c>
      <c r="S46" s="7">
        <f t="shared" si="19"/>
        <v>3.9099999999999966</v>
      </c>
      <c r="T46" s="14">
        <v>38.9</v>
      </c>
      <c r="U46" s="12">
        <v>39.450000000000003</v>
      </c>
      <c r="V46" s="7">
        <f t="shared" si="20"/>
        <v>0.55000000000000426</v>
      </c>
      <c r="W46" s="9">
        <f t="shared" si="14"/>
        <v>41.400000000000006</v>
      </c>
      <c r="X46" s="9">
        <f t="shared" si="15"/>
        <v>43.751999999999995</v>
      </c>
      <c r="Y46" s="17">
        <f t="shared" si="21"/>
        <v>2.3519999999999897</v>
      </c>
    </row>
    <row r="47" spans="1:25" x14ac:dyDescent="0.55000000000000004">
      <c r="A47" s="18">
        <v>41</v>
      </c>
      <c r="B47" s="18">
        <v>16</v>
      </c>
      <c r="C47" s="18" t="s">
        <v>176</v>
      </c>
      <c r="D47" s="19" t="s">
        <v>151</v>
      </c>
      <c r="E47" s="31">
        <v>23</v>
      </c>
      <c r="F47" s="14">
        <v>49.55</v>
      </c>
      <c r="G47" s="12">
        <v>43.59</v>
      </c>
      <c r="H47" s="15">
        <v>10.050000000000001</v>
      </c>
      <c r="I47" s="12">
        <v>53.64</v>
      </c>
      <c r="J47" s="7">
        <f t="shared" si="16"/>
        <v>4.0900000000000034</v>
      </c>
      <c r="K47" s="14">
        <v>48.18</v>
      </c>
      <c r="L47" s="12">
        <v>46.63</v>
      </c>
      <c r="M47" s="7">
        <f t="shared" si="17"/>
        <v>-1.5499999999999972</v>
      </c>
      <c r="N47" s="14">
        <v>34.090000000000003</v>
      </c>
      <c r="O47" s="15">
        <v>34.130000000000003</v>
      </c>
      <c r="P47" s="7">
        <f t="shared" si="18"/>
        <v>3.9999999999999147E-2</v>
      </c>
      <c r="Q47" s="14">
        <v>33.409999999999997</v>
      </c>
      <c r="R47" s="14">
        <v>39.78</v>
      </c>
      <c r="S47" s="7">
        <f t="shared" si="19"/>
        <v>6.3700000000000045</v>
      </c>
      <c r="T47" s="14">
        <v>38.270000000000003</v>
      </c>
      <c r="U47" s="20">
        <v>44.5</v>
      </c>
      <c r="V47" s="7">
        <f t="shared" si="20"/>
        <v>6.2299999999999969</v>
      </c>
      <c r="W47" s="9">
        <f t="shared" si="14"/>
        <v>40.700000000000003</v>
      </c>
      <c r="X47" s="9">
        <f t="shared" si="15"/>
        <v>43.736000000000004</v>
      </c>
      <c r="Y47" s="17">
        <f t="shared" si="21"/>
        <v>3.0360000000000014</v>
      </c>
    </row>
    <row r="48" spans="1:25" x14ac:dyDescent="0.55000000000000004">
      <c r="A48" s="18">
        <v>42</v>
      </c>
      <c r="B48" s="18">
        <v>2</v>
      </c>
      <c r="C48" s="18" t="s">
        <v>181</v>
      </c>
      <c r="D48" s="19" t="s">
        <v>134</v>
      </c>
      <c r="E48" s="31">
        <v>5</v>
      </c>
      <c r="F48" s="14">
        <v>55.68</v>
      </c>
      <c r="G48" s="20">
        <v>37</v>
      </c>
      <c r="H48" s="15">
        <v>9.15</v>
      </c>
      <c r="I48" s="12">
        <v>46.15</v>
      </c>
      <c r="J48" s="7">
        <f t="shared" si="16"/>
        <v>-9.5300000000000011</v>
      </c>
      <c r="K48" s="14">
        <v>59.64</v>
      </c>
      <c r="L48" s="20">
        <v>46</v>
      </c>
      <c r="M48" s="7">
        <f t="shared" si="17"/>
        <v>-13.64</v>
      </c>
      <c r="N48" s="14">
        <v>44.09</v>
      </c>
      <c r="O48" s="16">
        <v>28</v>
      </c>
      <c r="P48" s="7">
        <f t="shared" si="18"/>
        <v>-16.090000000000003</v>
      </c>
      <c r="Q48" s="14">
        <v>54.55</v>
      </c>
      <c r="R48" s="14">
        <v>56</v>
      </c>
      <c r="S48" s="7">
        <f t="shared" si="19"/>
        <v>1.4500000000000028</v>
      </c>
      <c r="T48" s="14">
        <v>47.23</v>
      </c>
      <c r="U48" s="20">
        <v>42.2</v>
      </c>
      <c r="V48" s="7">
        <f t="shared" si="20"/>
        <v>-5.029999999999994</v>
      </c>
      <c r="W48" s="9">
        <f t="shared" si="14"/>
        <v>52.238</v>
      </c>
      <c r="X48" s="9">
        <f t="shared" si="15"/>
        <v>43.67</v>
      </c>
      <c r="Y48" s="17">
        <f t="shared" si="21"/>
        <v>-8.5679999999999978</v>
      </c>
    </row>
    <row r="49" spans="1:25" x14ac:dyDescent="0.55000000000000004">
      <c r="A49" s="18">
        <v>43</v>
      </c>
      <c r="B49" s="18">
        <v>7</v>
      </c>
      <c r="C49" s="18" t="s">
        <v>176</v>
      </c>
      <c r="D49" s="19" t="s">
        <v>136</v>
      </c>
      <c r="E49" s="31">
        <v>16</v>
      </c>
      <c r="F49" s="14">
        <v>47.31</v>
      </c>
      <c r="G49" s="12">
        <v>45.63</v>
      </c>
      <c r="H49" s="15">
        <v>11.36</v>
      </c>
      <c r="I49" s="12">
        <v>56.98</v>
      </c>
      <c r="J49" s="7">
        <f t="shared" si="16"/>
        <v>9.6699999999999946</v>
      </c>
      <c r="K49" s="14">
        <v>44.92</v>
      </c>
      <c r="L49" s="12">
        <v>46.88</v>
      </c>
      <c r="M49" s="7">
        <f t="shared" si="17"/>
        <v>1.9600000000000009</v>
      </c>
      <c r="N49" s="14">
        <v>25.96</v>
      </c>
      <c r="O49" s="15">
        <v>26.56</v>
      </c>
      <c r="P49" s="7">
        <f t="shared" si="18"/>
        <v>0.59999999999999787</v>
      </c>
      <c r="Q49" s="14">
        <v>46.92</v>
      </c>
      <c r="R49" s="14">
        <v>43.44</v>
      </c>
      <c r="S49" s="7">
        <f t="shared" si="19"/>
        <v>-3.480000000000004</v>
      </c>
      <c r="T49" s="14">
        <v>40</v>
      </c>
      <c r="U49" s="12">
        <v>43.91</v>
      </c>
      <c r="V49" s="7">
        <f t="shared" si="20"/>
        <v>3.9099999999999966</v>
      </c>
      <c r="W49" s="9">
        <f t="shared" si="14"/>
        <v>41.022000000000006</v>
      </c>
      <c r="X49" s="9">
        <f t="shared" si="15"/>
        <v>43.553999999999995</v>
      </c>
      <c r="Y49" s="17">
        <f t="shared" si="21"/>
        <v>2.5319999999999894</v>
      </c>
    </row>
    <row r="50" spans="1:25" x14ac:dyDescent="0.55000000000000004">
      <c r="A50" s="18">
        <v>44</v>
      </c>
      <c r="B50" s="18">
        <v>12</v>
      </c>
      <c r="C50" s="18" t="s">
        <v>176</v>
      </c>
      <c r="D50" s="19" t="s">
        <v>133</v>
      </c>
      <c r="E50" s="31">
        <v>16</v>
      </c>
      <c r="F50" s="14">
        <v>46.94</v>
      </c>
      <c r="G50" s="12">
        <v>45.16</v>
      </c>
      <c r="H50" s="16">
        <v>11.3</v>
      </c>
      <c r="I50" s="12">
        <v>56.45</v>
      </c>
      <c r="J50" s="7">
        <f t="shared" si="16"/>
        <v>9.5100000000000051</v>
      </c>
      <c r="K50" s="14">
        <v>44.78</v>
      </c>
      <c r="L50" s="12">
        <v>48.75</v>
      </c>
      <c r="M50" s="7">
        <f t="shared" si="17"/>
        <v>3.9699999999999989</v>
      </c>
      <c r="N50" s="14">
        <v>31.67</v>
      </c>
      <c r="O50" s="15">
        <v>30.31</v>
      </c>
      <c r="P50" s="7">
        <f t="shared" si="18"/>
        <v>-1.360000000000003</v>
      </c>
      <c r="Q50" s="14">
        <v>48.33</v>
      </c>
      <c r="R50" s="14">
        <v>40.630000000000003</v>
      </c>
      <c r="S50" s="7">
        <f t="shared" si="19"/>
        <v>-7.6999999999999957</v>
      </c>
      <c r="T50" s="14">
        <v>38.86</v>
      </c>
      <c r="U50" s="12">
        <v>41.41</v>
      </c>
      <c r="V50" s="7">
        <f t="shared" si="20"/>
        <v>2.5499999999999972</v>
      </c>
      <c r="W50" s="9">
        <f t="shared" si="14"/>
        <v>42.116</v>
      </c>
      <c r="X50" s="9">
        <f t="shared" si="15"/>
        <v>43.51</v>
      </c>
      <c r="Y50" s="17">
        <f t="shared" si="21"/>
        <v>1.3939999999999984</v>
      </c>
    </row>
    <row r="51" spans="1:25" x14ac:dyDescent="0.55000000000000004">
      <c r="A51" s="18">
        <v>45</v>
      </c>
      <c r="B51" s="18">
        <v>2</v>
      </c>
      <c r="C51" s="18" t="s">
        <v>181</v>
      </c>
      <c r="D51" s="19" t="s">
        <v>138</v>
      </c>
      <c r="E51" s="31">
        <v>7</v>
      </c>
      <c r="F51" s="14">
        <v>44.17</v>
      </c>
      <c r="G51" s="12">
        <v>39.64</v>
      </c>
      <c r="H51" s="15">
        <v>9.7899999999999991</v>
      </c>
      <c r="I51" s="12">
        <v>49.43</v>
      </c>
      <c r="J51" s="7">
        <f t="shared" si="16"/>
        <v>5.259999999999998</v>
      </c>
      <c r="K51" s="14">
        <v>46</v>
      </c>
      <c r="L51" s="12">
        <v>41.07</v>
      </c>
      <c r="M51" s="7">
        <f t="shared" si="17"/>
        <v>-4.93</v>
      </c>
      <c r="N51" s="14">
        <v>27.92</v>
      </c>
      <c r="O51" s="15">
        <v>35.71</v>
      </c>
      <c r="P51" s="7">
        <f t="shared" si="18"/>
        <v>7.7899999999999991</v>
      </c>
      <c r="Q51" s="14">
        <v>29.17</v>
      </c>
      <c r="R51" s="14">
        <v>48.57</v>
      </c>
      <c r="S51" s="7">
        <f t="shared" si="19"/>
        <v>19.399999999999999</v>
      </c>
      <c r="T51" s="14">
        <v>39.33</v>
      </c>
      <c r="U51" s="12">
        <v>41.57</v>
      </c>
      <c r="V51" s="7">
        <f t="shared" si="20"/>
        <v>2.240000000000002</v>
      </c>
      <c r="W51" s="9">
        <f t="shared" si="14"/>
        <v>37.317999999999998</v>
      </c>
      <c r="X51" s="9">
        <f t="shared" si="15"/>
        <v>43.269999999999996</v>
      </c>
      <c r="Y51" s="17">
        <f t="shared" si="21"/>
        <v>5.9519999999999982</v>
      </c>
    </row>
    <row r="52" spans="1:25" x14ac:dyDescent="0.55000000000000004">
      <c r="A52" s="18">
        <v>46</v>
      </c>
      <c r="B52" s="18">
        <v>16</v>
      </c>
      <c r="C52" s="18" t="s">
        <v>176</v>
      </c>
      <c r="D52" s="19" t="s">
        <v>100</v>
      </c>
      <c r="E52" s="31">
        <v>20</v>
      </c>
      <c r="F52" s="14">
        <v>59.31</v>
      </c>
      <c r="G52" s="12">
        <v>42.25</v>
      </c>
      <c r="H52" s="15">
        <v>11.16</v>
      </c>
      <c r="I52" s="12">
        <v>53.41</v>
      </c>
      <c r="J52" s="7">
        <f t="shared" si="16"/>
        <v>-5.9000000000000057</v>
      </c>
      <c r="K52" s="14">
        <v>51.44</v>
      </c>
      <c r="L52" s="12">
        <v>49.75</v>
      </c>
      <c r="M52" s="7">
        <f t="shared" si="17"/>
        <v>-1.6899999999999977</v>
      </c>
      <c r="N52" s="14">
        <v>32.78</v>
      </c>
      <c r="O52" s="15">
        <v>28.13</v>
      </c>
      <c r="P52" s="7">
        <f t="shared" si="18"/>
        <v>-4.6500000000000021</v>
      </c>
      <c r="Q52" s="14">
        <v>44.44</v>
      </c>
      <c r="R52" s="14">
        <v>43.75</v>
      </c>
      <c r="S52" s="7">
        <f t="shared" si="19"/>
        <v>-0.68999999999999773</v>
      </c>
      <c r="T52" s="14">
        <v>41.81</v>
      </c>
      <c r="U52" s="12">
        <v>41.25</v>
      </c>
      <c r="V52" s="7">
        <f t="shared" si="20"/>
        <v>-0.56000000000000227</v>
      </c>
      <c r="W52" s="9">
        <f t="shared" si="14"/>
        <v>45.956000000000003</v>
      </c>
      <c r="X52" s="9">
        <f t="shared" si="15"/>
        <v>43.257999999999996</v>
      </c>
      <c r="Y52" s="17">
        <f t="shared" si="21"/>
        <v>-2.6980000000000075</v>
      </c>
    </row>
    <row r="53" spans="1:25" x14ac:dyDescent="0.55000000000000004">
      <c r="A53" s="18">
        <v>47</v>
      </c>
      <c r="B53" s="18">
        <v>1</v>
      </c>
      <c r="C53" s="18" t="s">
        <v>181</v>
      </c>
      <c r="D53" s="19" t="s">
        <v>34</v>
      </c>
      <c r="E53" s="31">
        <v>7</v>
      </c>
      <c r="F53" s="14">
        <v>45.83</v>
      </c>
      <c r="G53" s="12">
        <v>41.07</v>
      </c>
      <c r="H53" s="15">
        <v>7.46</v>
      </c>
      <c r="I53" s="12">
        <v>48.54</v>
      </c>
      <c r="J53" s="7">
        <f t="shared" si="16"/>
        <v>2.7100000000000009</v>
      </c>
      <c r="K53" s="14">
        <v>48.33</v>
      </c>
      <c r="L53" s="12">
        <v>48.21</v>
      </c>
      <c r="M53" s="7">
        <f t="shared" si="17"/>
        <v>-0.11999999999999744</v>
      </c>
      <c r="N53" s="14">
        <v>36.67</v>
      </c>
      <c r="O53" s="15">
        <v>40.36</v>
      </c>
      <c r="P53" s="7">
        <f t="shared" si="18"/>
        <v>3.6899999999999977</v>
      </c>
      <c r="Q53" s="14">
        <v>40.83</v>
      </c>
      <c r="R53" s="14">
        <v>41.43</v>
      </c>
      <c r="S53" s="7">
        <f t="shared" si="19"/>
        <v>0.60000000000000142</v>
      </c>
      <c r="T53" s="14">
        <v>31.67</v>
      </c>
      <c r="U53" s="12">
        <v>37.64</v>
      </c>
      <c r="V53" s="7">
        <f t="shared" si="20"/>
        <v>5.9699999999999989</v>
      </c>
      <c r="W53" s="9">
        <f t="shared" si="14"/>
        <v>40.665999999999997</v>
      </c>
      <c r="X53" s="9">
        <f t="shared" si="15"/>
        <v>43.236000000000004</v>
      </c>
      <c r="Y53" s="17">
        <f t="shared" si="21"/>
        <v>2.5700000000000074</v>
      </c>
    </row>
    <row r="54" spans="1:25" x14ac:dyDescent="0.55000000000000004">
      <c r="A54" s="18">
        <v>48</v>
      </c>
      <c r="B54" s="18">
        <v>13</v>
      </c>
      <c r="C54" s="18" t="s">
        <v>181</v>
      </c>
      <c r="D54" s="19" t="s">
        <v>148</v>
      </c>
      <c r="E54" s="31">
        <v>4</v>
      </c>
      <c r="F54" s="14">
        <v>46.25</v>
      </c>
      <c r="G54" s="12">
        <v>45.63</v>
      </c>
      <c r="H54" s="15">
        <v>10.63</v>
      </c>
      <c r="I54" s="12">
        <v>56.25</v>
      </c>
      <c r="J54" s="7">
        <f t="shared" si="16"/>
        <v>10</v>
      </c>
      <c r="K54" s="14">
        <v>47</v>
      </c>
      <c r="L54" s="12">
        <v>49.38</v>
      </c>
      <c r="M54" s="7">
        <f t="shared" si="17"/>
        <v>2.3800000000000026</v>
      </c>
      <c r="N54" s="14">
        <v>32.5</v>
      </c>
      <c r="O54" s="16">
        <v>25</v>
      </c>
      <c r="P54" s="7">
        <f t="shared" si="18"/>
        <v>-7.5</v>
      </c>
      <c r="Q54" s="14">
        <v>40</v>
      </c>
      <c r="R54" s="14">
        <v>41.25</v>
      </c>
      <c r="S54" s="7">
        <f t="shared" si="19"/>
        <v>1.25</v>
      </c>
      <c r="T54" s="14">
        <v>47.25</v>
      </c>
      <c r="U54" s="20">
        <v>44</v>
      </c>
      <c r="V54" s="7">
        <f t="shared" si="20"/>
        <v>-3.25</v>
      </c>
      <c r="W54" s="9">
        <f t="shared" si="14"/>
        <v>42.6</v>
      </c>
      <c r="X54" s="9">
        <f t="shared" si="15"/>
        <v>43.176000000000002</v>
      </c>
      <c r="Y54" s="17">
        <f t="shared" si="21"/>
        <v>0.57600000000000051</v>
      </c>
    </row>
    <row r="55" spans="1:25" x14ac:dyDescent="0.55000000000000004">
      <c r="A55" s="18">
        <v>49</v>
      </c>
      <c r="B55" s="18">
        <v>16</v>
      </c>
      <c r="C55" s="18" t="s">
        <v>181</v>
      </c>
      <c r="D55" s="19" t="s">
        <v>46</v>
      </c>
      <c r="E55" s="31">
        <v>14</v>
      </c>
      <c r="F55" s="14">
        <v>50.68</v>
      </c>
      <c r="G55" s="12">
        <v>40.54</v>
      </c>
      <c r="H55" s="16">
        <v>11</v>
      </c>
      <c r="I55" s="12">
        <v>51.54</v>
      </c>
      <c r="J55" s="7">
        <f t="shared" si="16"/>
        <v>0.85999999999999943</v>
      </c>
      <c r="K55" s="14">
        <v>51.64</v>
      </c>
      <c r="L55" s="12">
        <v>48.39</v>
      </c>
      <c r="M55" s="7">
        <f t="shared" si="17"/>
        <v>-3.25</v>
      </c>
      <c r="N55" s="14">
        <v>35.229999999999997</v>
      </c>
      <c r="O55" s="15">
        <v>29.46</v>
      </c>
      <c r="P55" s="7">
        <f t="shared" si="18"/>
        <v>-5.769999999999996</v>
      </c>
      <c r="Q55" s="14">
        <v>52.73</v>
      </c>
      <c r="R55" s="14">
        <v>44.64</v>
      </c>
      <c r="S55" s="7">
        <f t="shared" si="19"/>
        <v>-8.0899999999999963</v>
      </c>
      <c r="T55" s="14">
        <v>39.32</v>
      </c>
      <c r="U55" s="12">
        <v>40.25</v>
      </c>
      <c r="V55" s="7">
        <f t="shared" si="20"/>
        <v>0.92999999999999972</v>
      </c>
      <c r="W55" s="9">
        <f t="shared" si="14"/>
        <v>45.919999999999995</v>
      </c>
      <c r="X55" s="9">
        <f t="shared" si="15"/>
        <v>42.856000000000009</v>
      </c>
      <c r="Y55" s="17">
        <f t="shared" si="21"/>
        <v>-3.0639999999999858</v>
      </c>
    </row>
    <row r="56" spans="1:25" x14ac:dyDescent="0.55000000000000004">
      <c r="A56" s="18">
        <v>50</v>
      </c>
      <c r="B56" s="18">
        <v>3</v>
      </c>
      <c r="C56" s="18" t="s">
        <v>176</v>
      </c>
      <c r="D56" s="19" t="s">
        <v>83</v>
      </c>
      <c r="E56" s="31">
        <v>13</v>
      </c>
      <c r="F56" s="14">
        <v>48.57</v>
      </c>
      <c r="G56" s="12">
        <v>39.229999999999997</v>
      </c>
      <c r="H56" s="15">
        <v>9.33</v>
      </c>
      <c r="I56" s="12">
        <v>48.56</v>
      </c>
      <c r="J56" s="7">
        <f t="shared" si="16"/>
        <v>-9.9999999999980105E-3</v>
      </c>
      <c r="K56" s="14">
        <v>47.43</v>
      </c>
      <c r="L56" s="12">
        <v>48.85</v>
      </c>
      <c r="M56" s="7">
        <f t="shared" si="17"/>
        <v>1.4200000000000017</v>
      </c>
      <c r="N56" s="14">
        <v>34.64</v>
      </c>
      <c r="O56" s="15">
        <v>28.85</v>
      </c>
      <c r="P56" s="7">
        <f t="shared" si="18"/>
        <v>-5.7899999999999991</v>
      </c>
      <c r="Q56" s="14">
        <v>36.79</v>
      </c>
      <c r="R56" s="14">
        <v>41.92</v>
      </c>
      <c r="S56" s="7">
        <f t="shared" si="19"/>
        <v>5.1300000000000026</v>
      </c>
      <c r="T56" s="14">
        <v>37.32</v>
      </c>
      <c r="U56" s="12">
        <v>45.96</v>
      </c>
      <c r="V56" s="7">
        <f t="shared" si="20"/>
        <v>8.64</v>
      </c>
      <c r="W56" s="9">
        <f t="shared" si="14"/>
        <v>40.949999999999996</v>
      </c>
      <c r="X56" s="9">
        <f t="shared" si="15"/>
        <v>42.828000000000003</v>
      </c>
      <c r="Y56" s="17">
        <f t="shared" si="21"/>
        <v>1.8780000000000072</v>
      </c>
    </row>
    <row r="57" spans="1:25" x14ac:dyDescent="0.55000000000000004">
      <c r="A57" s="18">
        <v>51</v>
      </c>
      <c r="B57" s="18">
        <v>10</v>
      </c>
      <c r="C57" s="18" t="s">
        <v>176</v>
      </c>
      <c r="D57" s="19" t="s">
        <v>37</v>
      </c>
      <c r="E57" s="31">
        <v>16</v>
      </c>
      <c r="F57" s="14">
        <v>52.22</v>
      </c>
      <c r="G57" s="12">
        <v>44.06</v>
      </c>
      <c r="H57" s="15">
        <v>10.42</v>
      </c>
      <c r="I57" s="12">
        <v>54.48</v>
      </c>
      <c r="J57" s="7">
        <f t="shared" si="16"/>
        <v>2.259999999999998</v>
      </c>
      <c r="K57" s="14">
        <v>54.11</v>
      </c>
      <c r="L57" s="12">
        <v>46.25</v>
      </c>
      <c r="M57" s="7">
        <f t="shared" si="17"/>
        <v>-7.8599999999999994</v>
      </c>
      <c r="N57" s="14">
        <v>36.25</v>
      </c>
      <c r="O57" s="15">
        <v>29.06</v>
      </c>
      <c r="P57" s="7">
        <f t="shared" si="18"/>
        <v>-7.1900000000000013</v>
      </c>
      <c r="Q57" s="14">
        <v>44.17</v>
      </c>
      <c r="R57" s="14">
        <v>40.94</v>
      </c>
      <c r="S57" s="7">
        <f t="shared" si="19"/>
        <v>-3.230000000000004</v>
      </c>
      <c r="T57" s="14">
        <v>45.86</v>
      </c>
      <c r="U57" s="12">
        <v>43.41</v>
      </c>
      <c r="V57" s="7">
        <f t="shared" si="20"/>
        <v>-2.4500000000000028</v>
      </c>
      <c r="W57" s="9">
        <f t="shared" si="14"/>
        <v>46.522000000000006</v>
      </c>
      <c r="X57" s="9">
        <f t="shared" si="15"/>
        <v>42.827999999999996</v>
      </c>
      <c r="Y57" s="17">
        <f t="shared" si="21"/>
        <v>-3.6940000000000097</v>
      </c>
    </row>
    <row r="58" spans="1:25" x14ac:dyDescent="0.55000000000000004">
      <c r="A58" s="18">
        <v>52</v>
      </c>
      <c r="B58" s="18">
        <v>12</v>
      </c>
      <c r="C58" s="18" t="s">
        <v>176</v>
      </c>
      <c r="D58" s="19" t="s">
        <v>19</v>
      </c>
      <c r="E58" s="31">
        <v>14</v>
      </c>
      <c r="F58" s="13">
        <v>55.31</v>
      </c>
      <c r="G58" s="12">
        <v>42.68</v>
      </c>
      <c r="H58" s="15">
        <v>11.77</v>
      </c>
      <c r="I58" s="12">
        <v>54.45</v>
      </c>
      <c r="J58" s="7">
        <f t="shared" si="16"/>
        <v>-0.85999999999999943</v>
      </c>
      <c r="K58" s="14">
        <v>55.63</v>
      </c>
      <c r="L58" s="12">
        <v>53.04</v>
      </c>
      <c r="M58" s="7">
        <f t="shared" si="17"/>
        <v>-2.5900000000000034</v>
      </c>
      <c r="N58" s="14">
        <v>40.47</v>
      </c>
      <c r="O58" s="15">
        <v>31.43</v>
      </c>
      <c r="P58" s="7">
        <f t="shared" si="18"/>
        <v>-9.0399999999999991</v>
      </c>
      <c r="Q58" s="14">
        <v>43.75</v>
      </c>
      <c r="R58" s="14">
        <v>33.93</v>
      </c>
      <c r="S58" s="7">
        <f t="shared" si="19"/>
        <v>-9.82</v>
      </c>
      <c r="T58" s="14">
        <v>44.81</v>
      </c>
      <c r="U58" s="12">
        <v>41.21</v>
      </c>
      <c r="V58" s="7">
        <f t="shared" si="20"/>
        <v>-3.6000000000000014</v>
      </c>
      <c r="W58" s="9">
        <f t="shared" si="14"/>
        <v>47.994</v>
      </c>
      <c r="X58" s="9">
        <f t="shared" si="15"/>
        <v>42.812000000000005</v>
      </c>
      <c r="Y58" s="17">
        <f t="shared" si="21"/>
        <v>-5.1819999999999951</v>
      </c>
    </row>
    <row r="59" spans="1:25" x14ac:dyDescent="0.55000000000000004">
      <c r="A59" s="18">
        <v>53</v>
      </c>
      <c r="B59" s="18">
        <v>10</v>
      </c>
      <c r="C59" s="18" t="s">
        <v>181</v>
      </c>
      <c r="D59" s="19" t="s">
        <v>29</v>
      </c>
      <c r="E59" s="31">
        <v>13</v>
      </c>
      <c r="F59" s="14">
        <v>53.67</v>
      </c>
      <c r="G59" s="12">
        <v>41.15</v>
      </c>
      <c r="H59" s="15">
        <v>10.85</v>
      </c>
      <c r="I59" s="20">
        <v>52</v>
      </c>
      <c r="J59" s="7">
        <f t="shared" si="16"/>
        <v>-1.6700000000000017</v>
      </c>
      <c r="K59" s="14">
        <v>50.67</v>
      </c>
      <c r="L59" s="12">
        <v>47.12</v>
      </c>
      <c r="M59" s="7">
        <f t="shared" si="17"/>
        <v>-3.5500000000000043</v>
      </c>
      <c r="N59" s="14">
        <v>35.83</v>
      </c>
      <c r="O59" s="15">
        <v>29.62</v>
      </c>
      <c r="P59" s="7">
        <f t="shared" si="18"/>
        <v>-6.2099999999999973</v>
      </c>
      <c r="Q59" s="14">
        <v>49.67</v>
      </c>
      <c r="R59" s="14">
        <v>41.54</v>
      </c>
      <c r="S59" s="7">
        <f t="shared" si="19"/>
        <v>-8.1300000000000026</v>
      </c>
      <c r="T59" s="14">
        <v>40.5</v>
      </c>
      <c r="U59" s="12">
        <v>43.65</v>
      </c>
      <c r="V59" s="7">
        <f t="shared" si="20"/>
        <v>3.1499999999999986</v>
      </c>
      <c r="W59" s="9">
        <f t="shared" si="14"/>
        <v>46.068000000000005</v>
      </c>
      <c r="X59" s="9">
        <f t="shared" si="15"/>
        <v>42.786000000000001</v>
      </c>
      <c r="Y59" s="17">
        <f t="shared" si="21"/>
        <v>-3.2820000000000036</v>
      </c>
    </row>
    <row r="60" spans="1:25" x14ac:dyDescent="0.55000000000000004">
      <c r="A60" s="18">
        <v>54</v>
      </c>
      <c r="B60" s="18">
        <v>5</v>
      </c>
      <c r="C60" s="18" t="s">
        <v>176</v>
      </c>
      <c r="D60" s="19" t="s">
        <v>35</v>
      </c>
      <c r="E60" s="31">
        <v>23</v>
      </c>
      <c r="F60" s="14">
        <v>49.38</v>
      </c>
      <c r="G60" s="12">
        <v>41.85</v>
      </c>
      <c r="H60" s="15">
        <v>10.57</v>
      </c>
      <c r="I60" s="12">
        <v>52.41</v>
      </c>
      <c r="J60" s="7">
        <f t="shared" si="16"/>
        <v>3.029999999999994</v>
      </c>
      <c r="K60" s="14">
        <v>50.94</v>
      </c>
      <c r="L60" s="12">
        <v>46.09</v>
      </c>
      <c r="M60" s="7">
        <f t="shared" si="17"/>
        <v>-4.8499999999999943</v>
      </c>
      <c r="N60" s="14">
        <v>44.92</v>
      </c>
      <c r="O60" s="15">
        <v>34.57</v>
      </c>
      <c r="P60" s="7">
        <f t="shared" si="18"/>
        <v>-10.350000000000001</v>
      </c>
      <c r="Q60" s="14">
        <v>43.44</v>
      </c>
      <c r="R60" s="14">
        <v>39.130000000000003</v>
      </c>
      <c r="S60" s="7">
        <f t="shared" si="19"/>
        <v>-4.3099999999999952</v>
      </c>
      <c r="T60" s="14">
        <v>43.72</v>
      </c>
      <c r="U60" s="20">
        <v>40.200000000000003</v>
      </c>
      <c r="V60" s="7">
        <f t="shared" si="20"/>
        <v>-3.519999999999996</v>
      </c>
      <c r="W60" s="9">
        <f t="shared" si="14"/>
        <v>46.480000000000004</v>
      </c>
      <c r="X60" s="9">
        <f t="shared" si="15"/>
        <v>42.48</v>
      </c>
      <c r="Y60" s="17">
        <f t="shared" si="21"/>
        <v>-4.0000000000000071</v>
      </c>
    </row>
    <row r="61" spans="1:25" x14ac:dyDescent="0.55000000000000004">
      <c r="A61" s="18">
        <v>55</v>
      </c>
      <c r="B61" s="18">
        <v>14</v>
      </c>
      <c r="C61" s="18" t="s">
        <v>181</v>
      </c>
      <c r="D61" s="19" t="s">
        <v>114</v>
      </c>
      <c r="E61" s="31">
        <v>10</v>
      </c>
      <c r="F61" s="14">
        <v>53.33</v>
      </c>
      <c r="G61" s="20">
        <v>39.5</v>
      </c>
      <c r="H61" s="15">
        <v>9.33</v>
      </c>
      <c r="I61" s="12">
        <v>48.83</v>
      </c>
      <c r="J61" s="7">
        <f t="shared" si="16"/>
        <v>-4.5</v>
      </c>
      <c r="K61" s="14">
        <v>54.93</v>
      </c>
      <c r="L61" s="12">
        <v>52.25</v>
      </c>
      <c r="M61" s="7">
        <f t="shared" si="17"/>
        <v>-2.6799999999999997</v>
      </c>
      <c r="N61" s="14">
        <v>39.5</v>
      </c>
      <c r="O61" s="16">
        <v>26</v>
      </c>
      <c r="P61" s="7">
        <f t="shared" si="18"/>
        <v>-13.5</v>
      </c>
      <c r="Q61" s="14">
        <v>52</v>
      </c>
      <c r="R61" s="14">
        <v>38.5</v>
      </c>
      <c r="S61" s="7">
        <f t="shared" si="19"/>
        <v>-13.5</v>
      </c>
      <c r="T61" s="14">
        <v>46.37</v>
      </c>
      <c r="U61" s="20">
        <v>46.1</v>
      </c>
      <c r="V61" s="7">
        <f t="shared" si="20"/>
        <v>-0.26999999999999602</v>
      </c>
      <c r="W61" s="9">
        <f t="shared" si="14"/>
        <v>49.225999999999999</v>
      </c>
      <c r="X61" s="9">
        <f t="shared" si="15"/>
        <v>42.335999999999999</v>
      </c>
      <c r="Y61" s="17">
        <f t="shared" si="21"/>
        <v>-6.8900000000000006</v>
      </c>
    </row>
    <row r="62" spans="1:25" x14ac:dyDescent="0.55000000000000004">
      <c r="A62" s="18">
        <v>56</v>
      </c>
      <c r="B62" s="18">
        <v>16</v>
      </c>
      <c r="C62" s="18" t="s">
        <v>181</v>
      </c>
      <c r="D62" s="19" t="s">
        <v>85</v>
      </c>
      <c r="E62" s="31">
        <v>15</v>
      </c>
      <c r="F62" s="14">
        <v>44.44</v>
      </c>
      <c r="G62" s="12">
        <v>42.83</v>
      </c>
      <c r="H62" s="15">
        <v>9.98</v>
      </c>
      <c r="I62" s="12">
        <v>52.82</v>
      </c>
      <c r="J62" s="7">
        <f t="shared" si="16"/>
        <v>8.3800000000000026</v>
      </c>
      <c r="K62" s="14">
        <v>43.33</v>
      </c>
      <c r="L62" s="20">
        <v>46.5</v>
      </c>
      <c r="M62" s="7">
        <f t="shared" si="17"/>
        <v>3.1700000000000017</v>
      </c>
      <c r="N62" s="14">
        <v>29.17</v>
      </c>
      <c r="O62" s="16">
        <v>25</v>
      </c>
      <c r="P62" s="7">
        <f t="shared" si="18"/>
        <v>-4.1700000000000017</v>
      </c>
      <c r="Q62" s="14">
        <v>34.72</v>
      </c>
      <c r="R62" s="14">
        <v>45</v>
      </c>
      <c r="S62" s="7">
        <f t="shared" si="19"/>
        <v>10.280000000000001</v>
      </c>
      <c r="T62" s="14">
        <v>37.33</v>
      </c>
      <c r="U62" s="12">
        <v>41.37</v>
      </c>
      <c r="V62" s="7">
        <f t="shared" si="20"/>
        <v>4.0399999999999991</v>
      </c>
      <c r="W62" s="9">
        <f t="shared" si="14"/>
        <v>37.798000000000002</v>
      </c>
      <c r="X62" s="9">
        <f t="shared" si="15"/>
        <v>42.137999999999998</v>
      </c>
      <c r="Y62" s="17">
        <f t="shared" si="21"/>
        <v>4.3399999999999963</v>
      </c>
    </row>
    <row r="63" spans="1:25" x14ac:dyDescent="0.55000000000000004">
      <c r="A63" s="18">
        <v>57</v>
      </c>
      <c r="B63" s="18">
        <v>9</v>
      </c>
      <c r="C63" s="18" t="s">
        <v>181</v>
      </c>
      <c r="D63" s="19" t="s">
        <v>116</v>
      </c>
      <c r="E63" s="31">
        <v>16</v>
      </c>
      <c r="F63" s="14">
        <v>48.65</v>
      </c>
      <c r="G63" s="12">
        <v>41.41</v>
      </c>
      <c r="H63" s="15">
        <v>9.44</v>
      </c>
      <c r="I63" s="12">
        <v>50.84</v>
      </c>
      <c r="J63" s="7">
        <f t="shared" si="16"/>
        <v>2.1900000000000048</v>
      </c>
      <c r="K63" s="14">
        <v>52.62</v>
      </c>
      <c r="L63" s="12">
        <v>47.97</v>
      </c>
      <c r="M63" s="7">
        <f t="shared" si="17"/>
        <v>-4.6499999999999986</v>
      </c>
      <c r="N63" s="14">
        <v>33.08</v>
      </c>
      <c r="O63" s="15">
        <v>31.72</v>
      </c>
      <c r="P63" s="7">
        <f t="shared" si="18"/>
        <v>-1.3599999999999994</v>
      </c>
      <c r="Q63" s="14">
        <v>45.77</v>
      </c>
      <c r="R63" s="14">
        <v>40</v>
      </c>
      <c r="S63" s="7">
        <f t="shared" si="19"/>
        <v>-5.7700000000000031</v>
      </c>
      <c r="T63" s="14">
        <v>44.92</v>
      </c>
      <c r="U63" s="12">
        <v>39.97</v>
      </c>
      <c r="V63" s="7">
        <f t="shared" si="20"/>
        <v>-4.9500000000000028</v>
      </c>
      <c r="W63" s="9">
        <f t="shared" si="14"/>
        <v>45.008000000000003</v>
      </c>
      <c r="X63" s="9">
        <f t="shared" si="15"/>
        <v>42.1</v>
      </c>
      <c r="Y63" s="17">
        <f t="shared" si="21"/>
        <v>-2.9080000000000013</v>
      </c>
    </row>
    <row r="64" spans="1:25" x14ac:dyDescent="0.55000000000000004">
      <c r="A64" s="18">
        <v>58</v>
      </c>
      <c r="B64" s="18">
        <v>14</v>
      </c>
      <c r="C64" s="18" t="s">
        <v>181</v>
      </c>
      <c r="D64" s="19" t="s">
        <v>32</v>
      </c>
      <c r="E64" s="31">
        <v>5</v>
      </c>
      <c r="F64" s="14">
        <v>46.56</v>
      </c>
      <c r="G64" s="20">
        <v>40.5</v>
      </c>
      <c r="H64" s="15">
        <v>8.5500000000000007</v>
      </c>
      <c r="I64" s="12">
        <v>49.05</v>
      </c>
      <c r="J64" s="7">
        <f t="shared" si="16"/>
        <v>2.4899999999999949</v>
      </c>
      <c r="K64" s="14">
        <v>52.25</v>
      </c>
      <c r="L64" s="20">
        <v>50.5</v>
      </c>
      <c r="M64" s="7">
        <f t="shared" si="17"/>
        <v>-1.75</v>
      </c>
      <c r="N64" s="14">
        <v>32.81</v>
      </c>
      <c r="O64" s="16">
        <v>25</v>
      </c>
      <c r="P64" s="7">
        <f t="shared" si="18"/>
        <v>-7.8100000000000023</v>
      </c>
      <c r="Q64" s="14">
        <v>37.5</v>
      </c>
      <c r="R64" s="14">
        <v>40</v>
      </c>
      <c r="S64" s="7">
        <f t="shared" si="19"/>
        <v>2.5</v>
      </c>
      <c r="T64" s="14">
        <v>48.13</v>
      </c>
      <c r="U64" s="20">
        <v>45.9</v>
      </c>
      <c r="V64" s="7">
        <f t="shared" si="20"/>
        <v>-2.230000000000004</v>
      </c>
      <c r="W64" s="9">
        <f t="shared" si="14"/>
        <v>43.45</v>
      </c>
      <c r="X64" s="9">
        <f t="shared" si="15"/>
        <v>42.09</v>
      </c>
      <c r="Y64" s="17">
        <f t="shared" si="21"/>
        <v>-1.3599999999999994</v>
      </c>
    </row>
    <row r="65" spans="1:25" x14ac:dyDescent="0.55000000000000004">
      <c r="A65" s="18">
        <v>59</v>
      </c>
      <c r="B65" s="18">
        <v>11</v>
      </c>
      <c r="C65" s="18" t="s">
        <v>181</v>
      </c>
      <c r="D65" s="19" t="s">
        <v>111</v>
      </c>
      <c r="E65" s="31">
        <v>9</v>
      </c>
      <c r="F65" s="14">
        <v>47.88</v>
      </c>
      <c r="G65" s="12">
        <v>43.33</v>
      </c>
      <c r="H65" s="15">
        <v>10.81</v>
      </c>
      <c r="I65" s="12">
        <v>54.14</v>
      </c>
      <c r="J65" s="7">
        <f t="shared" si="16"/>
        <v>6.259999999999998</v>
      </c>
      <c r="K65" s="14">
        <v>46.7</v>
      </c>
      <c r="L65" s="12">
        <v>45.83</v>
      </c>
      <c r="M65" s="7">
        <f t="shared" si="17"/>
        <v>-0.87000000000000455</v>
      </c>
      <c r="N65" s="14">
        <v>35.630000000000003</v>
      </c>
      <c r="O65" s="15">
        <v>31.11</v>
      </c>
      <c r="P65" s="7">
        <f t="shared" si="18"/>
        <v>-4.5200000000000031</v>
      </c>
      <c r="Q65" s="14">
        <v>32.25</v>
      </c>
      <c r="R65" s="14">
        <v>35.56</v>
      </c>
      <c r="S65" s="7">
        <f t="shared" si="19"/>
        <v>3.3100000000000023</v>
      </c>
      <c r="T65" s="14">
        <v>42.63</v>
      </c>
      <c r="U65" s="12">
        <v>42.89</v>
      </c>
      <c r="V65" s="7">
        <f t="shared" si="20"/>
        <v>0.25999999999999801</v>
      </c>
      <c r="W65" s="9">
        <f t="shared" si="14"/>
        <v>41.018000000000001</v>
      </c>
      <c r="X65" s="9">
        <f t="shared" si="15"/>
        <v>41.905999999999992</v>
      </c>
      <c r="Y65" s="17">
        <f t="shared" si="21"/>
        <v>0.88799999999999102</v>
      </c>
    </row>
    <row r="66" spans="1:25" x14ac:dyDescent="0.55000000000000004">
      <c r="A66" s="18">
        <v>60</v>
      </c>
      <c r="B66" s="18">
        <v>9</v>
      </c>
      <c r="C66" s="18" t="s">
        <v>181</v>
      </c>
      <c r="D66" s="19" t="s">
        <v>112</v>
      </c>
      <c r="E66" s="31">
        <v>6</v>
      </c>
      <c r="F66" s="14">
        <v>49.75</v>
      </c>
      <c r="G66" s="20">
        <v>45</v>
      </c>
      <c r="H66" s="15">
        <v>11.21</v>
      </c>
      <c r="I66" s="12">
        <v>56.21</v>
      </c>
      <c r="J66" s="7">
        <f t="shared" si="16"/>
        <v>6.4600000000000009</v>
      </c>
      <c r="K66" s="14">
        <v>55.2</v>
      </c>
      <c r="L66" s="12">
        <v>45.42</v>
      </c>
      <c r="M66" s="7">
        <f t="shared" si="17"/>
        <v>-9.7800000000000011</v>
      </c>
      <c r="N66" s="14">
        <v>28</v>
      </c>
      <c r="O66" s="15">
        <v>25.42</v>
      </c>
      <c r="P66" s="7">
        <f t="shared" si="18"/>
        <v>-2.5799999999999983</v>
      </c>
      <c r="Q66" s="14">
        <v>38.5</v>
      </c>
      <c r="R66" s="14">
        <v>39.17</v>
      </c>
      <c r="S66" s="7">
        <f t="shared" si="19"/>
        <v>0.67000000000000171</v>
      </c>
      <c r="T66" s="14">
        <v>38.1</v>
      </c>
      <c r="U66" s="20">
        <v>42.5</v>
      </c>
      <c r="V66" s="7">
        <f t="shared" si="20"/>
        <v>4.3999999999999986</v>
      </c>
      <c r="W66" s="9">
        <f t="shared" si="14"/>
        <v>41.91</v>
      </c>
      <c r="X66" s="9">
        <f t="shared" si="15"/>
        <v>41.744</v>
      </c>
      <c r="Y66" s="17">
        <f t="shared" si="21"/>
        <v>-0.16599999999999682</v>
      </c>
    </row>
    <row r="67" spans="1:25" x14ac:dyDescent="0.55000000000000004">
      <c r="A67" s="18">
        <v>61</v>
      </c>
      <c r="B67" s="18">
        <v>8</v>
      </c>
      <c r="C67" s="18" t="s">
        <v>181</v>
      </c>
      <c r="D67" s="19" t="s">
        <v>64</v>
      </c>
      <c r="E67" s="31">
        <v>16</v>
      </c>
      <c r="F67" s="14">
        <v>49.22</v>
      </c>
      <c r="G67" s="12">
        <v>41.56</v>
      </c>
      <c r="H67" s="15">
        <v>9.06</v>
      </c>
      <c r="I67" s="12">
        <v>50.63</v>
      </c>
      <c r="J67" s="7">
        <f t="shared" si="16"/>
        <v>1.4100000000000037</v>
      </c>
      <c r="K67" s="14">
        <v>46.38</v>
      </c>
      <c r="L67" s="12">
        <v>47.34</v>
      </c>
      <c r="M67" s="7">
        <f t="shared" si="17"/>
        <v>0.96000000000000085</v>
      </c>
      <c r="N67" s="14">
        <v>35.47</v>
      </c>
      <c r="O67" s="15">
        <v>29.53</v>
      </c>
      <c r="P67" s="7">
        <f t="shared" si="18"/>
        <v>-5.9399999999999977</v>
      </c>
      <c r="Q67" s="14">
        <v>39.69</v>
      </c>
      <c r="R67" s="14">
        <v>38.75</v>
      </c>
      <c r="S67" s="7">
        <f t="shared" si="19"/>
        <v>-0.93999999999999773</v>
      </c>
      <c r="T67" s="14">
        <v>38.909999999999997</v>
      </c>
      <c r="U67" s="12">
        <v>42.28</v>
      </c>
      <c r="V67" s="7">
        <f t="shared" si="20"/>
        <v>3.3700000000000045</v>
      </c>
      <c r="W67" s="9">
        <f t="shared" si="14"/>
        <v>41.933999999999997</v>
      </c>
      <c r="X67" s="9">
        <f t="shared" si="15"/>
        <v>41.706000000000003</v>
      </c>
      <c r="Y67" s="17">
        <f t="shared" si="21"/>
        <v>-0.22799999999999443</v>
      </c>
    </row>
    <row r="68" spans="1:25" x14ac:dyDescent="0.55000000000000004">
      <c r="A68" s="18">
        <v>62</v>
      </c>
      <c r="B68" s="18">
        <v>6</v>
      </c>
      <c r="C68" s="18" t="s">
        <v>176</v>
      </c>
      <c r="D68" s="19" t="s">
        <v>17</v>
      </c>
      <c r="E68" s="31">
        <v>25</v>
      </c>
      <c r="F68" s="13">
        <v>54.06</v>
      </c>
      <c r="G68" s="20">
        <v>45.3</v>
      </c>
      <c r="H68" s="16">
        <v>12.4</v>
      </c>
      <c r="I68" s="20">
        <v>57.7</v>
      </c>
      <c r="J68" s="7">
        <f t="shared" si="16"/>
        <v>3.6400000000000006</v>
      </c>
      <c r="K68" s="14">
        <v>54.5</v>
      </c>
      <c r="L68" s="20">
        <v>46.7</v>
      </c>
      <c r="M68" s="7">
        <f t="shared" si="17"/>
        <v>-7.7999999999999972</v>
      </c>
      <c r="N68" s="14">
        <v>36.72</v>
      </c>
      <c r="O68" s="16">
        <v>27.9</v>
      </c>
      <c r="P68" s="7">
        <f t="shared" si="18"/>
        <v>-8.82</v>
      </c>
      <c r="Q68" s="14">
        <v>49.38</v>
      </c>
      <c r="R68" s="14">
        <v>39.6</v>
      </c>
      <c r="S68" s="7">
        <f t="shared" si="19"/>
        <v>-9.7800000000000011</v>
      </c>
      <c r="T68" s="14">
        <v>40.53</v>
      </c>
      <c r="U68" s="12">
        <v>36.04</v>
      </c>
      <c r="V68" s="7">
        <f t="shared" si="20"/>
        <v>-4.490000000000002</v>
      </c>
      <c r="W68" s="9">
        <f t="shared" ref="W68:W99" si="22">(F68+K68+N68+Q68+T68)/5</f>
        <v>47.037999999999997</v>
      </c>
      <c r="X68" s="9">
        <f t="shared" ref="X68:X99" si="23">(I68+L68+O68+R68+U68)/5</f>
        <v>41.588000000000001</v>
      </c>
      <c r="Y68" s="17">
        <f t="shared" si="21"/>
        <v>-5.4499999999999957</v>
      </c>
    </row>
    <row r="69" spans="1:25" x14ac:dyDescent="0.55000000000000004">
      <c r="A69" s="18">
        <v>63</v>
      </c>
      <c r="B69" s="18">
        <v>6</v>
      </c>
      <c r="C69" s="18" t="s">
        <v>176</v>
      </c>
      <c r="D69" s="19" t="s">
        <v>25</v>
      </c>
      <c r="E69" s="31">
        <v>14</v>
      </c>
      <c r="F69" s="14">
        <v>43.86</v>
      </c>
      <c r="G69" s="12">
        <v>42.86</v>
      </c>
      <c r="H69" s="15">
        <v>9.84</v>
      </c>
      <c r="I69" s="20">
        <v>52.7</v>
      </c>
      <c r="J69" s="7">
        <f t="shared" si="16"/>
        <v>8.8400000000000034</v>
      </c>
      <c r="K69" s="14">
        <v>48.91</v>
      </c>
      <c r="L69" s="12">
        <v>44.82</v>
      </c>
      <c r="M69" s="7">
        <f t="shared" si="17"/>
        <v>-4.0899999999999963</v>
      </c>
      <c r="N69" s="14">
        <v>30.45</v>
      </c>
      <c r="O69" s="15">
        <v>28.93</v>
      </c>
      <c r="P69" s="7">
        <f t="shared" si="18"/>
        <v>-1.5199999999999996</v>
      </c>
      <c r="Q69" s="14">
        <v>41.36</v>
      </c>
      <c r="R69" s="14">
        <v>40</v>
      </c>
      <c r="S69" s="7">
        <f t="shared" si="19"/>
        <v>-1.3599999999999994</v>
      </c>
      <c r="T69" s="14">
        <v>37.14</v>
      </c>
      <c r="U69" s="12">
        <v>40.86</v>
      </c>
      <c r="V69" s="7">
        <f t="shared" si="20"/>
        <v>3.7199999999999989</v>
      </c>
      <c r="W69" s="9">
        <f t="shared" si="22"/>
        <v>40.343999999999994</v>
      </c>
      <c r="X69" s="9">
        <f t="shared" si="23"/>
        <v>41.462000000000003</v>
      </c>
      <c r="Y69" s="17">
        <f t="shared" si="21"/>
        <v>1.1180000000000092</v>
      </c>
    </row>
    <row r="70" spans="1:25" x14ac:dyDescent="0.55000000000000004">
      <c r="A70" s="18">
        <v>64</v>
      </c>
      <c r="B70" s="18">
        <v>7</v>
      </c>
      <c r="C70" s="18" t="s">
        <v>176</v>
      </c>
      <c r="D70" s="19" t="s">
        <v>118</v>
      </c>
      <c r="E70" s="31">
        <v>22</v>
      </c>
      <c r="F70" s="14">
        <v>50.8</v>
      </c>
      <c r="G70" s="12">
        <v>43.07</v>
      </c>
      <c r="H70" s="15">
        <v>11.49</v>
      </c>
      <c r="I70" s="12">
        <v>54.56</v>
      </c>
      <c r="J70" s="7">
        <f t="shared" si="16"/>
        <v>3.7600000000000051</v>
      </c>
      <c r="K70" s="14">
        <v>53.18</v>
      </c>
      <c r="L70" s="20">
        <v>46.7</v>
      </c>
      <c r="M70" s="7">
        <f t="shared" si="17"/>
        <v>-6.4799999999999969</v>
      </c>
      <c r="N70" s="14">
        <v>36.14</v>
      </c>
      <c r="O70" s="15">
        <v>28.41</v>
      </c>
      <c r="P70" s="7">
        <f t="shared" si="18"/>
        <v>-7.73</v>
      </c>
      <c r="Q70" s="14">
        <v>44.55</v>
      </c>
      <c r="R70" s="14">
        <v>38.64</v>
      </c>
      <c r="S70" s="7">
        <f t="shared" si="19"/>
        <v>-5.9099999999999966</v>
      </c>
      <c r="T70" s="14">
        <v>41.68</v>
      </c>
      <c r="U70" s="12">
        <v>38.82</v>
      </c>
      <c r="V70" s="7">
        <f t="shared" si="20"/>
        <v>-2.8599999999999994</v>
      </c>
      <c r="W70" s="9">
        <f t="shared" si="22"/>
        <v>45.27</v>
      </c>
      <c r="X70" s="9">
        <f t="shared" si="23"/>
        <v>41.426000000000002</v>
      </c>
      <c r="Y70" s="17">
        <f t="shared" si="21"/>
        <v>-3.8440000000000012</v>
      </c>
    </row>
    <row r="71" spans="1:25" x14ac:dyDescent="0.55000000000000004">
      <c r="A71" s="18">
        <v>65</v>
      </c>
      <c r="B71" s="18">
        <v>13</v>
      </c>
      <c r="C71" s="18" t="s">
        <v>182</v>
      </c>
      <c r="D71" s="19" t="s">
        <v>128</v>
      </c>
      <c r="E71" s="31">
        <v>25</v>
      </c>
      <c r="F71" s="14">
        <v>48.96</v>
      </c>
      <c r="G71" s="20">
        <v>37.799999999999997</v>
      </c>
      <c r="H71" s="15">
        <v>10.97</v>
      </c>
      <c r="I71" s="12">
        <v>48.77</v>
      </c>
      <c r="J71" s="7">
        <f t="shared" ref="J71:J102" si="24">I71-F71</f>
        <v>-0.18999999999999773</v>
      </c>
      <c r="K71" s="14">
        <v>47.17</v>
      </c>
      <c r="L71" s="20">
        <v>46.8</v>
      </c>
      <c r="M71" s="7">
        <f t="shared" ref="M71:M102" si="25">L71-K71</f>
        <v>-0.37000000000000455</v>
      </c>
      <c r="N71" s="14">
        <v>33.020000000000003</v>
      </c>
      <c r="O71" s="16">
        <v>28.2</v>
      </c>
      <c r="P71" s="7">
        <f t="shared" ref="P71:P102" si="26">O71-N71</f>
        <v>-4.8200000000000038</v>
      </c>
      <c r="Q71" s="14">
        <v>39.58</v>
      </c>
      <c r="R71" s="14">
        <v>39</v>
      </c>
      <c r="S71" s="7">
        <f t="shared" ref="S71:S102" si="27">R71-Q71</f>
        <v>-0.57999999999999829</v>
      </c>
      <c r="T71" s="14">
        <v>45.44</v>
      </c>
      <c r="U71" s="12">
        <v>43.86</v>
      </c>
      <c r="V71" s="7">
        <f t="shared" ref="V71:V102" si="28">U71-T71</f>
        <v>-1.5799999999999983</v>
      </c>
      <c r="W71" s="9">
        <f t="shared" si="22"/>
        <v>42.834000000000003</v>
      </c>
      <c r="X71" s="9">
        <f t="shared" si="23"/>
        <v>41.326000000000001</v>
      </c>
      <c r="Y71" s="17">
        <f t="shared" ref="Y71:Y102" si="29">X71-W71</f>
        <v>-1.5080000000000027</v>
      </c>
    </row>
    <row r="72" spans="1:25" x14ac:dyDescent="0.55000000000000004">
      <c r="A72" s="18">
        <v>66</v>
      </c>
      <c r="B72" s="18">
        <v>14</v>
      </c>
      <c r="C72" s="18" t="s">
        <v>182</v>
      </c>
      <c r="D72" s="19" t="s">
        <v>149</v>
      </c>
      <c r="E72" s="31">
        <v>30</v>
      </c>
      <c r="F72" s="14">
        <v>43.62</v>
      </c>
      <c r="G72" s="12">
        <v>38.33</v>
      </c>
      <c r="H72" s="15">
        <v>9.34</v>
      </c>
      <c r="I72" s="12">
        <v>47.68</v>
      </c>
      <c r="J72" s="7">
        <f t="shared" si="24"/>
        <v>4.0600000000000023</v>
      </c>
      <c r="K72" s="14">
        <v>46.21</v>
      </c>
      <c r="L72" s="12">
        <v>45.08</v>
      </c>
      <c r="M72" s="7">
        <f t="shared" si="25"/>
        <v>-1.1300000000000026</v>
      </c>
      <c r="N72" s="14">
        <v>32.700000000000003</v>
      </c>
      <c r="O72" s="15">
        <v>28.92</v>
      </c>
      <c r="P72" s="7">
        <f t="shared" si="26"/>
        <v>-3.7800000000000011</v>
      </c>
      <c r="Q72" s="14">
        <v>35.39</v>
      </c>
      <c r="R72" s="14">
        <v>39.33</v>
      </c>
      <c r="S72" s="7">
        <f t="shared" si="27"/>
        <v>3.9399999999999977</v>
      </c>
      <c r="T72" s="14">
        <v>39.33</v>
      </c>
      <c r="U72" s="12">
        <v>45.23</v>
      </c>
      <c r="V72" s="7">
        <f t="shared" si="28"/>
        <v>5.8999999999999986</v>
      </c>
      <c r="W72" s="9">
        <f t="shared" si="22"/>
        <v>39.450000000000003</v>
      </c>
      <c r="X72" s="9">
        <f t="shared" si="23"/>
        <v>41.247999999999998</v>
      </c>
      <c r="Y72" s="17">
        <f t="shared" si="29"/>
        <v>1.7979999999999947</v>
      </c>
    </row>
    <row r="73" spans="1:25" x14ac:dyDescent="0.55000000000000004">
      <c r="A73" s="18">
        <v>67</v>
      </c>
      <c r="B73" s="18">
        <v>3</v>
      </c>
      <c r="C73" s="18" t="s">
        <v>181</v>
      </c>
      <c r="D73" s="19" t="s">
        <v>38</v>
      </c>
      <c r="E73" s="31">
        <v>10</v>
      </c>
      <c r="F73" s="14">
        <v>42.92</v>
      </c>
      <c r="G73" s="12">
        <v>42.25</v>
      </c>
      <c r="H73" s="15">
        <v>8.08</v>
      </c>
      <c r="I73" s="12">
        <v>50.33</v>
      </c>
      <c r="J73" s="7">
        <f t="shared" si="24"/>
        <v>7.4099999999999966</v>
      </c>
      <c r="K73" s="14">
        <v>51</v>
      </c>
      <c r="L73" s="20">
        <v>45</v>
      </c>
      <c r="M73" s="7">
        <f t="shared" si="25"/>
        <v>-6</v>
      </c>
      <c r="N73" s="14">
        <v>40</v>
      </c>
      <c r="O73" s="16">
        <v>36</v>
      </c>
      <c r="P73" s="7">
        <f t="shared" si="26"/>
        <v>-4</v>
      </c>
      <c r="Q73" s="14">
        <v>36.25</v>
      </c>
      <c r="R73" s="14">
        <v>33.5</v>
      </c>
      <c r="S73" s="7">
        <f t="shared" si="27"/>
        <v>-2.75</v>
      </c>
      <c r="T73" s="14">
        <v>35.67</v>
      </c>
      <c r="U73" s="20">
        <v>40.9</v>
      </c>
      <c r="V73" s="7">
        <f t="shared" si="28"/>
        <v>5.2299999999999969</v>
      </c>
      <c r="W73" s="9">
        <f t="shared" si="22"/>
        <v>41.168000000000006</v>
      </c>
      <c r="X73" s="9">
        <f t="shared" si="23"/>
        <v>41.146000000000001</v>
      </c>
      <c r="Y73" s="17">
        <f t="shared" si="29"/>
        <v>-2.2000000000005571E-2</v>
      </c>
    </row>
    <row r="74" spans="1:25" x14ac:dyDescent="0.55000000000000004">
      <c r="A74" s="18">
        <v>68</v>
      </c>
      <c r="B74" s="18">
        <v>4</v>
      </c>
      <c r="C74" s="18" t="s">
        <v>181</v>
      </c>
      <c r="D74" s="19" t="s">
        <v>95</v>
      </c>
      <c r="E74" s="31">
        <v>8</v>
      </c>
      <c r="F74" s="14">
        <v>43.13</v>
      </c>
      <c r="G74" s="12">
        <v>46.56</v>
      </c>
      <c r="H74" s="15">
        <v>10.220000000000001</v>
      </c>
      <c r="I74" s="12">
        <v>56.78</v>
      </c>
      <c r="J74" s="7">
        <f t="shared" si="24"/>
        <v>13.649999999999999</v>
      </c>
      <c r="K74" s="14">
        <v>48.25</v>
      </c>
      <c r="L74" s="12">
        <v>48.44</v>
      </c>
      <c r="M74" s="7">
        <f t="shared" si="25"/>
        <v>0.18999999999999773</v>
      </c>
      <c r="N74" s="14">
        <v>31.25</v>
      </c>
      <c r="O74" s="15">
        <v>29.06</v>
      </c>
      <c r="P74" s="7">
        <f t="shared" si="26"/>
        <v>-2.1900000000000013</v>
      </c>
      <c r="Q74" s="14">
        <v>23.13</v>
      </c>
      <c r="R74" s="14">
        <v>31.25</v>
      </c>
      <c r="S74" s="7">
        <f t="shared" si="27"/>
        <v>8.120000000000001</v>
      </c>
      <c r="T74" s="14">
        <v>35.380000000000003</v>
      </c>
      <c r="U74" s="12">
        <v>39.94</v>
      </c>
      <c r="V74" s="7">
        <f t="shared" si="28"/>
        <v>4.5599999999999952</v>
      </c>
      <c r="W74" s="9">
        <f t="shared" si="22"/>
        <v>36.227999999999994</v>
      </c>
      <c r="X74" s="9">
        <f t="shared" si="23"/>
        <v>41.094000000000001</v>
      </c>
      <c r="Y74" s="17">
        <f t="shared" si="29"/>
        <v>4.8660000000000068</v>
      </c>
    </row>
    <row r="75" spans="1:25" x14ac:dyDescent="0.55000000000000004">
      <c r="A75" s="18">
        <v>69</v>
      </c>
      <c r="B75" s="18">
        <v>9</v>
      </c>
      <c r="C75" s="18" t="s">
        <v>176</v>
      </c>
      <c r="D75" s="21" t="s">
        <v>98</v>
      </c>
      <c r="E75" s="31">
        <v>14</v>
      </c>
      <c r="F75" s="14">
        <v>43.83</v>
      </c>
      <c r="G75" s="12">
        <v>40.89</v>
      </c>
      <c r="H75" s="15">
        <v>10.82</v>
      </c>
      <c r="I75" s="12">
        <v>51.71</v>
      </c>
      <c r="J75" s="7">
        <f t="shared" si="24"/>
        <v>7.8800000000000026</v>
      </c>
      <c r="K75" s="14">
        <v>48.27</v>
      </c>
      <c r="L75" s="12">
        <v>49.29</v>
      </c>
      <c r="M75" s="7">
        <f t="shared" si="25"/>
        <v>1.019999999999996</v>
      </c>
      <c r="N75" s="14">
        <v>27.33</v>
      </c>
      <c r="O75" s="15">
        <v>27.68</v>
      </c>
      <c r="P75" s="7">
        <f t="shared" si="26"/>
        <v>0.35000000000000142</v>
      </c>
      <c r="Q75" s="14">
        <v>35</v>
      </c>
      <c r="R75" s="14">
        <v>36.79</v>
      </c>
      <c r="S75" s="7">
        <f t="shared" si="27"/>
        <v>1.7899999999999991</v>
      </c>
      <c r="T75" s="14">
        <v>39.369999999999997</v>
      </c>
      <c r="U75" s="12">
        <v>39.86</v>
      </c>
      <c r="V75" s="7">
        <f t="shared" si="28"/>
        <v>0.49000000000000199</v>
      </c>
      <c r="W75" s="9">
        <f t="shared" si="22"/>
        <v>38.760000000000005</v>
      </c>
      <c r="X75" s="9">
        <f t="shared" si="23"/>
        <v>41.065999999999995</v>
      </c>
      <c r="Y75" s="17">
        <f t="shared" si="29"/>
        <v>2.3059999999999903</v>
      </c>
    </row>
    <row r="76" spans="1:25" x14ac:dyDescent="0.55000000000000004">
      <c r="A76" s="18">
        <v>70</v>
      </c>
      <c r="B76" s="18">
        <v>7</v>
      </c>
      <c r="C76" s="18" t="s">
        <v>176</v>
      </c>
      <c r="D76" s="19" t="s">
        <v>77</v>
      </c>
      <c r="E76" s="31">
        <v>17</v>
      </c>
      <c r="F76" s="14">
        <v>54.29</v>
      </c>
      <c r="G76" s="12">
        <v>39.409999999999997</v>
      </c>
      <c r="H76" s="15">
        <v>8.49</v>
      </c>
      <c r="I76" s="20">
        <v>47.9</v>
      </c>
      <c r="J76" s="7">
        <f t="shared" si="24"/>
        <v>-6.3900000000000006</v>
      </c>
      <c r="K76" s="14">
        <v>59</v>
      </c>
      <c r="L76" s="12">
        <v>52.65</v>
      </c>
      <c r="M76" s="7">
        <f t="shared" si="25"/>
        <v>-6.3500000000000014</v>
      </c>
      <c r="N76" s="14">
        <v>32.86</v>
      </c>
      <c r="O76" s="15">
        <v>27.06</v>
      </c>
      <c r="P76" s="7">
        <f t="shared" si="26"/>
        <v>-5.8000000000000007</v>
      </c>
      <c r="Q76" s="14">
        <v>50</v>
      </c>
      <c r="R76" s="14">
        <v>38.53</v>
      </c>
      <c r="S76" s="7">
        <f t="shared" si="27"/>
        <v>-11.469999999999999</v>
      </c>
      <c r="T76" s="14">
        <v>43.68</v>
      </c>
      <c r="U76" s="12">
        <v>38.85</v>
      </c>
      <c r="V76" s="7">
        <f t="shared" si="28"/>
        <v>-4.8299999999999983</v>
      </c>
      <c r="W76" s="9">
        <f t="shared" si="22"/>
        <v>47.965999999999994</v>
      </c>
      <c r="X76" s="9">
        <f t="shared" si="23"/>
        <v>40.997999999999998</v>
      </c>
      <c r="Y76" s="17">
        <f t="shared" si="29"/>
        <v>-6.9679999999999964</v>
      </c>
    </row>
    <row r="77" spans="1:25" x14ac:dyDescent="0.55000000000000004">
      <c r="A77" s="18">
        <v>71</v>
      </c>
      <c r="B77" s="18">
        <v>10</v>
      </c>
      <c r="C77" s="18" t="s">
        <v>176</v>
      </c>
      <c r="D77" s="19" t="s">
        <v>162</v>
      </c>
      <c r="E77" s="31">
        <v>18</v>
      </c>
      <c r="F77" s="14">
        <v>38.229999999999997</v>
      </c>
      <c r="G77" s="20">
        <v>42.5</v>
      </c>
      <c r="H77" s="15">
        <v>8.74</v>
      </c>
      <c r="I77" s="12">
        <v>51.24</v>
      </c>
      <c r="J77" s="7">
        <f t="shared" si="24"/>
        <v>13.010000000000005</v>
      </c>
      <c r="K77" s="14">
        <v>45.17</v>
      </c>
      <c r="L77" s="12">
        <v>49.72</v>
      </c>
      <c r="M77" s="7">
        <f t="shared" si="25"/>
        <v>4.5499999999999972</v>
      </c>
      <c r="N77" s="14">
        <v>31.77</v>
      </c>
      <c r="O77" s="15">
        <v>29.03</v>
      </c>
      <c r="P77" s="7">
        <f t="shared" si="26"/>
        <v>-2.7399999999999984</v>
      </c>
      <c r="Q77" s="14">
        <v>32.29</v>
      </c>
      <c r="R77" s="14">
        <v>33.61</v>
      </c>
      <c r="S77" s="7">
        <f t="shared" si="27"/>
        <v>1.3200000000000003</v>
      </c>
      <c r="T77" s="14">
        <v>33.229999999999997</v>
      </c>
      <c r="U77" s="12">
        <v>40.89</v>
      </c>
      <c r="V77" s="7">
        <f t="shared" si="28"/>
        <v>7.6600000000000037</v>
      </c>
      <c r="W77" s="9">
        <f t="shared" si="22"/>
        <v>36.137999999999998</v>
      </c>
      <c r="X77" s="9">
        <f t="shared" si="23"/>
        <v>40.898000000000003</v>
      </c>
      <c r="Y77" s="17">
        <f t="shared" si="29"/>
        <v>4.7600000000000051</v>
      </c>
    </row>
    <row r="78" spans="1:25" x14ac:dyDescent="0.55000000000000004">
      <c r="A78" s="18">
        <v>72</v>
      </c>
      <c r="B78" s="18">
        <v>12</v>
      </c>
      <c r="C78" s="18" t="s">
        <v>176</v>
      </c>
      <c r="D78" s="19" t="s">
        <v>91</v>
      </c>
      <c r="E78" s="31">
        <v>11</v>
      </c>
      <c r="F78" s="14">
        <v>46.14</v>
      </c>
      <c r="G78" s="12">
        <v>39.770000000000003</v>
      </c>
      <c r="H78" s="15">
        <v>10.82</v>
      </c>
      <c r="I78" s="12">
        <v>50.59</v>
      </c>
      <c r="J78" s="7">
        <f t="shared" si="24"/>
        <v>4.4500000000000028</v>
      </c>
      <c r="K78" s="14">
        <v>50.73</v>
      </c>
      <c r="L78" s="12">
        <v>46.82</v>
      </c>
      <c r="M78" s="7">
        <f t="shared" si="25"/>
        <v>-3.9099999999999966</v>
      </c>
      <c r="N78" s="14">
        <v>31.59</v>
      </c>
      <c r="O78" s="15">
        <v>30.91</v>
      </c>
      <c r="P78" s="7">
        <f t="shared" si="26"/>
        <v>-0.67999999999999972</v>
      </c>
      <c r="Q78" s="14">
        <v>45.45</v>
      </c>
      <c r="R78" s="14">
        <v>35</v>
      </c>
      <c r="S78" s="7">
        <f t="shared" si="27"/>
        <v>-10.450000000000003</v>
      </c>
      <c r="T78" s="14">
        <v>37.64</v>
      </c>
      <c r="U78" s="12">
        <v>40.590000000000003</v>
      </c>
      <c r="V78" s="7">
        <f t="shared" si="28"/>
        <v>2.9500000000000028</v>
      </c>
      <c r="W78" s="9">
        <f t="shared" si="22"/>
        <v>42.31</v>
      </c>
      <c r="X78" s="9">
        <f t="shared" si="23"/>
        <v>40.781999999999996</v>
      </c>
      <c r="Y78" s="17">
        <f t="shared" si="29"/>
        <v>-1.5280000000000058</v>
      </c>
    </row>
    <row r="79" spans="1:25" x14ac:dyDescent="0.55000000000000004">
      <c r="A79" s="18">
        <v>73</v>
      </c>
      <c r="B79" s="18">
        <v>16</v>
      </c>
      <c r="C79" s="18" t="s">
        <v>176</v>
      </c>
      <c r="D79" s="19" t="s">
        <v>88</v>
      </c>
      <c r="E79" s="31">
        <v>14</v>
      </c>
      <c r="F79" s="14">
        <v>48.33</v>
      </c>
      <c r="G79" s="20">
        <v>40</v>
      </c>
      <c r="H79" s="15">
        <v>7.91</v>
      </c>
      <c r="I79" s="12">
        <v>47.91</v>
      </c>
      <c r="J79" s="7">
        <f t="shared" si="24"/>
        <v>-0.42000000000000171</v>
      </c>
      <c r="K79" s="14">
        <v>54.44</v>
      </c>
      <c r="L79" s="20">
        <v>45</v>
      </c>
      <c r="M79" s="7">
        <f t="shared" si="25"/>
        <v>-9.4399999999999977</v>
      </c>
      <c r="N79" s="14">
        <v>33.33</v>
      </c>
      <c r="O79" s="15">
        <v>30.18</v>
      </c>
      <c r="P79" s="7">
        <f t="shared" si="26"/>
        <v>-3.1499999999999986</v>
      </c>
      <c r="Q79" s="14">
        <v>46.67</v>
      </c>
      <c r="R79" s="14">
        <v>41.07</v>
      </c>
      <c r="S79" s="7">
        <f t="shared" si="27"/>
        <v>-5.6000000000000014</v>
      </c>
      <c r="T79" s="14">
        <v>39.44</v>
      </c>
      <c r="U79" s="12">
        <v>39.36</v>
      </c>
      <c r="V79" s="7">
        <f t="shared" si="28"/>
        <v>-7.9999999999998295E-2</v>
      </c>
      <c r="W79" s="9">
        <f t="shared" si="22"/>
        <v>44.441999999999993</v>
      </c>
      <c r="X79" s="9">
        <f t="shared" si="23"/>
        <v>40.703999999999994</v>
      </c>
      <c r="Y79" s="17">
        <f t="shared" si="29"/>
        <v>-3.7379999999999995</v>
      </c>
    </row>
    <row r="80" spans="1:25" x14ac:dyDescent="0.55000000000000004">
      <c r="A80" s="18">
        <v>74</v>
      </c>
      <c r="B80" s="18">
        <v>3</v>
      </c>
      <c r="C80" s="18" t="s">
        <v>182</v>
      </c>
      <c r="D80" s="19" t="s">
        <v>66</v>
      </c>
      <c r="E80" s="31">
        <v>57</v>
      </c>
      <c r="F80" s="14">
        <v>47.09</v>
      </c>
      <c r="G80" s="12">
        <v>41.14</v>
      </c>
      <c r="H80" s="15">
        <v>10.53</v>
      </c>
      <c r="I80" s="12">
        <v>51.67</v>
      </c>
      <c r="J80" s="7">
        <f t="shared" si="24"/>
        <v>4.5799999999999983</v>
      </c>
      <c r="K80" s="14">
        <v>49.16</v>
      </c>
      <c r="L80" s="12">
        <v>51.89</v>
      </c>
      <c r="M80" s="7">
        <f t="shared" si="25"/>
        <v>2.730000000000004</v>
      </c>
      <c r="N80" s="14">
        <v>30.76</v>
      </c>
      <c r="O80" s="15">
        <v>27.46</v>
      </c>
      <c r="P80" s="7">
        <f t="shared" si="26"/>
        <v>-3.3000000000000007</v>
      </c>
      <c r="Q80" s="14">
        <v>28.84</v>
      </c>
      <c r="R80" s="14">
        <v>32.72</v>
      </c>
      <c r="S80" s="7">
        <f t="shared" si="27"/>
        <v>3.879999999999999</v>
      </c>
      <c r="T80" s="14">
        <v>37.03</v>
      </c>
      <c r="U80" s="12">
        <v>39.520000000000003</v>
      </c>
      <c r="V80" s="7">
        <f t="shared" si="28"/>
        <v>2.490000000000002</v>
      </c>
      <c r="W80" s="9">
        <f t="shared" si="22"/>
        <v>38.576000000000001</v>
      </c>
      <c r="X80" s="9">
        <f t="shared" si="23"/>
        <v>40.652000000000001</v>
      </c>
      <c r="Y80" s="17">
        <f t="shared" si="29"/>
        <v>2.0760000000000005</v>
      </c>
    </row>
    <row r="81" spans="1:25" x14ac:dyDescent="0.55000000000000004">
      <c r="A81" s="18">
        <v>75</v>
      </c>
      <c r="B81" s="18">
        <v>11</v>
      </c>
      <c r="C81" s="18" t="s">
        <v>176</v>
      </c>
      <c r="D81" s="19" t="s">
        <v>113</v>
      </c>
      <c r="E81" s="31">
        <v>26</v>
      </c>
      <c r="F81" s="14">
        <v>46.96</v>
      </c>
      <c r="G81" s="12">
        <v>40.96</v>
      </c>
      <c r="H81" s="15">
        <v>10.68</v>
      </c>
      <c r="I81" s="12">
        <v>51.64</v>
      </c>
      <c r="J81" s="7">
        <f t="shared" si="24"/>
        <v>4.68</v>
      </c>
      <c r="K81" s="14">
        <v>51.57</v>
      </c>
      <c r="L81" s="20">
        <v>49.9</v>
      </c>
      <c r="M81" s="7">
        <f t="shared" si="25"/>
        <v>-1.6700000000000017</v>
      </c>
      <c r="N81" s="14">
        <v>34.82</v>
      </c>
      <c r="O81" s="15">
        <v>25.19</v>
      </c>
      <c r="P81" s="7">
        <f t="shared" si="26"/>
        <v>-9.629999999999999</v>
      </c>
      <c r="Q81" s="14">
        <v>45</v>
      </c>
      <c r="R81" s="14">
        <v>42.69</v>
      </c>
      <c r="S81" s="7">
        <f t="shared" si="27"/>
        <v>-2.3100000000000023</v>
      </c>
      <c r="T81" s="14">
        <v>43.71</v>
      </c>
      <c r="U81" s="12">
        <v>33.83</v>
      </c>
      <c r="V81" s="7">
        <f t="shared" si="28"/>
        <v>-9.8800000000000026</v>
      </c>
      <c r="W81" s="9">
        <f t="shared" si="22"/>
        <v>44.411999999999999</v>
      </c>
      <c r="X81" s="9">
        <f t="shared" si="23"/>
        <v>40.65</v>
      </c>
      <c r="Y81" s="17">
        <f t="shared" si="29"/>
        <v>-3.7620000000000005</v>
      </c>
    </row>
    <row r="82" spans="1:25" x14ac:dyDescent="0.55000000000000004">
      <c r="A82" s="18">
        <v>76</v>
      </c>
      <c r="B82" s="18">
        <v>14</v>
      </c>
      <c r="C82" s="18" t="s">
        <v>181</v>
      </c>
      <c r="D82" s="19" t="s">
        <v>101</v>
      </c>
      <c r="E82" s="31">
        <v>8</v>
      </c>
      <c r="F82" s="14">
        <v>54.38</v>
      </c>
      <c r="G82" s="12">
        <v>38.75</v>
      </c>
      <c r="H82" s="15">
        <v>8.94</v>
      </c>
      <c r="I82" s="12">
        <v>47.69</v>
      </c>
      <c r="J82" s="7">
        <f t="shared" si="24"/>
        <v>-6.6900000000000048</v>
      </c>
      <c r="K82" s="14">
        <v>42</v>
      </c>
      <c r="L82" s="12">
        <v>48.13</v>
      </c>
      <c r="M82" s="7">
        <f t="shared" si="25"/>
        <v>6.1300000000000026</v>
      </c>
      <c r="N82" s="14">
        <v>31.88</v>
      </c>
      <c r="O82" s="15">
        <v>25.63</v>
      </c>
      <c r="P82" s="7">
        <f t="shared" si="26"/>
        <v>-6.25</v>
      </c>
      <c r="Q82" s="14">
        <v>50</v>
      </c>
      <c r="R82" s="14">
        <v>39.380000000000003</v>
      </c>
      <c r="S82" s="7">
        <f t="shared" si="27"/>
        <v>-10.619999999999997</v>
      </c>
      <c r="T82" s="14">
        <v>45.5</v>
      </c>
      <c r="U82" s="20">
        <v>42</v>
      </c>
      <c r="V82" s="7">
        <f t="shared" si="28"/>
        <v>-3.5</v>
      </c>
      <c r="W82" s="9">
        <f t="shared" si="22"/>
        <v>44.751999999999995</v>
      </c>
      <c r="X82" s="9">
        <f t="shared" si="23"/>
        <v>40.565999999999995</v>
      </c>
      <c r="Y82" s="17">
        <f t="shared" si="29"/>
        <v>-4.1859999999999999</v>
      </c>
    </row>
    <row r="83" spans="1:25" x14ac:dyDescent="0.55000000000000004">
      <c r="A83" s="18">
        <v>77</v>
      </c>
      <c r="B83" s="18">
        <v>2</v>
      </c>
      <c r="C83" s="18" t="s">
        <v>181</v>
      </c>
      <c r="D83" s="19" t="s">
        <v>130</v>
      </c>
      <c r="E83" s="31">
        <v>5</v>
      </c>
      <c r="F83" s="14">
        <v>50.83</v>
      </c>
      <c r="G83" s="20">
        <v>42</v>
      </c>
      <c r="H83" s="15">
        <v>11.05</v>
      </c>
      <c r="I83" s="12">
        <v>53.05</v>
      </c>
      <c r="J83" s="7">
        <f t="shared" si="24"/>
        <v>2.2199999999999989</v>
      </c>
      <c r="K83" s="14">
        <v>35.33</v>
      </c>
      <c r="L83" s="20">
        <v>48</v>
      </c>
      <c r="M83" s="7">
        <f t="shared" si="25"/>
        <v>12.670000000000002</v>
      </c>
      <c r="N83" s="14">
        <v>26.67</v>
      </c>
      <c r="O83" s="16">
        <v>28.5</v>
      </c>
      <c r="P83" s="7">
        <f t="shared" si="26"/>
        <v>1.8299999999999983</v>
      </c>
      <c r="Q83" s="14">
        <v>30</v>
      </c>
      <c r="R83" s="14">
        <v>32</v>
      </c>
      <c r="S83" s="7">
        <f t="shared" si="27"/>
        <v>2</v>
      </c>
      <c r="T83" s="14">
        <v>41.67</v>
      </c>
      <c r="U83" s="20">
        <v>40.799999999999997</v>
      </c>
      <c r="V83" s="7">
        <f t="shared" si="28"/>
        <v>-0.87000000000000455</v>
      </c>
      <c r="W83" s="9">
        <f t="shared" si="22"/>
        <v>36.9</v>
      </c>
      <c r="X83" s="9">
        <f t="shared" si="23"/>
        <v>40.470000000000006</v>
      </c>
      <c r="Y83" s="17">
        <f t="shared" si="29"/>
        <v>3.5700000000000074</v>
      </c>
    </row>
    <row r="84" spans="1:25" x14ac:dyDescent="0.55000000000000004">
      <c r="A84" s="18">
        <v>78</v>
      </c>
      <c r="B84" s="18">
        <v>14</v>
      </c>
      <c r="C84" s="18" t="s">
        <v>176</v>
      </c>
      <c r="D84" s="19" t="s">
        <v>146</v>
      </c>
      <c r="E84" s="31">
        <v>12</v>
      </c>
      <c r="F84" s="14">
        <v>47.5</v>
      </c>
      <c r="G84" s="12">
        <v>41.04</v>
      </c>
      <c r="H84" s="15">
        <v>9.85</v>
      </c>
      <c r="I84" s="20">
        <v>50.9</v>
      </c>
      <c r="J84" s="7">
        <f t="shared" si="24"/>
        <v>3.3999999999999986</v>
      </c>
      <c r="K84" s="14">
        <v>52.55</v>
      </c>
      <c r="L84" s="12">
        <v>53.75</v>
      </c>
      <c r="M84" s="7">
        <f t="shared" si="25"/>
        <v>1.2000000000000028</v>
      </c>
      <c r="N84" s="14">
        <v>31.59</v>
      </c>
      <c r="O84" s="15">
        <v>28.75</v>
      </c>
      <c r="P84" s="7">
        <f t="shared" si="26"/>
        <v>-2.84</v>
      </c>
      <c r="Q84" s="14">
        <v>42.73</v>
      </c>
      <c r="R84" s="14">
        <v>31.67</v>
      </c>
      <c r="S84" s="7">
        <f t="shared" si="27"/>
        <v>-11.059999999999995</v>
      </c>
      <c r="T84" s="14">
        <v>42</v>
      </c>
      <c r="U84" s="12">
        <v>37.04</v>
      </c>
      <c r="V84" s="7">
        <f t="shared" si="28"/>
        <v>-4.9600000000000009</v>
      </c>
      <c r="W84" s="9">
        <f t="shared" si="22"/>
        <v>43.273999999999994</v>
      </c>
      <c r="X84" s="9">
        <f t="shared" si="23"/>
        <v>40.421999999999997</v>
      </c>
      <c r="Y84" s="17">
        <f t="shared" si="29"/>
        <v>-2.8519999999999968</v>
      </c>
    </row>
    <row r="85" spans="1:25" x14ac:dyDescent="0.55000000000000004">
      <c r="A85" s="18">
        <v>79</v>
      </c>
      <c r="B85" s="18">
        <v>2</v>
      </c>
      <c r="C85" s="18" t="s">
        <v>181</v>
      </c>
      <c r="D85" s="19" t="s">
        <v>69</v>
      </c>
      <c r="E85" s="31">
        <v>13</v>
      </c>
      <c r="F85" s="14">
        <v>50.28</v>
      </c>
      <c r="G85" s="12">
        <v>35.770000000000003</v>
      </c>
      <c r="H85" s="15">
        <v>9.17</v>
      </c>
      <c r="I85" s="12">
        <v>44.94</v>
      </c>
      <c r="J85" s="7">
        <f t="shared" si="24"/>
        <v>-5.3400000000000034</v>
      </c>
      <c r="K85" s="14">
        <v>47.56</v>
      </c>
      <c r="L85" s="12">
        <v>42.69</v>
      </c>
      <c r="M85" s="7">
        <f t="shared" si="25"/>
        <v>-4.8700000000000045</v>
      </c>
      <c r="N85" s="14">
        <v>41.11</v>
      </c>
      <c r="O85" s="15">
        <v>31.73</v>
      </c>
      <c r="P85" s="7">
        <f t="shared" si="26"/>
        <v>-9.379999999999999</v>
      </c>
      <c r="Q85" s="14">
        <v>50.56</v>
      </c>
      <c r="R85" s="14">
        <v>40.770000000000003</v>
      </c>
      <c r="S85" s="7">
        <f t="shared" si="27"/>
        <v>-9.7899999999999991</v>
      </c>
      <c r="T85" s="14">
        <v>46.22</v>
      </c>
      <c r="U85" s="12">
        <v>41.04</v>
      </c>
      <c r="V85" s="7">
        <f t="shared" si="28"/>
        <v>-5.18</v>
      </c>
      <c r="W85" s="9">
        <f t="shared" si="22"/>
        <v>47.146000000000001</v>
      </c>
      <c r="X85" s="9">
        <f t="shared" si="23"/>
        <v>40.233999999999995</v>
      </c>
      <c r="Y85" s="17">
        <f t="shared" si="29"/>
        <v>-6.9120000000000061</v>
      </c>
    </row>
    <row r="86" spans="1:25" x14ac:dyDescent="0.55000000000000004">
      <c r="A86" s="18">
        <v>80</v>
      </c>
      <c r="B86" s="18">
        <v>11</v>
      </c>
      <c r="C86" s="18" t="s">
        <v>181</v>
      </c>
      <c r="D86" s="19" t="s">
        <v>41</v>
      </c>
      <c r="E86" s="31">
        <v>4</v>
      </c>
      <c r="F86" s="14">
        <v>52.5</v>
      </c>
      <c r="G86" s="12">
        <v>43.75</v>
      </c>
      <c r="H86" s="15">
        <v>10.56</v>
      </c>
      <c r="I86" s="12">
        <v>54.31</v>
      </c>
      <c r="J86" s="7">
        <f t="shared" si="24"/>
        <v>1.8100000000000023</v>
      </c>
      <c r="K86" s="14">
        <v>58.33</v>
      </c>
      <c r="L86" s="12">
        <v>48.13</v>
      </c>
      <c r="M86" s="7">
        <f t="shared" si="25"/>
        <v>-10.199999999999996</v>
      </c>
      <c r="N86" s="14">
        <v>38.33</v>
      </c>
      <c r="O86" s="15">
        <v>25.63</v>
      </c>
      <c r="P86" s="7">
        <f t="shared" si="26"/>
        <v>-12.7</v>
      </c>
      <c r="Q86" s="14">
        <v>51.67</v>
      </c>
      <c r="R86" s="14">
        <v>26.25</v>
      </c>
      <c r="S86" s="7">
        <f t="shared" si="27"/>
        <v>-25.42</v>
      </c>
      <c r="T86" s="14">
        <v>42.75</v>
      </c>
      <c r="U86" s="20">
        <v>46.5</v>
      </c>
      <c r="V86" s="7">
        <f t="shared" si="28"/>
        <v>3.75</v>
      </c>
      <c r="W86" s="9">
        <f t="shared" si="22"/>
        <v>48.715999999999994</v>
      </c>
      <c r="X86" s="9">
        <f t="shared" si="23"/>
        <v>40.164000000000001</v>
      </c>
      <c r="Y86" s="17">
        <f t="shared" si="29"/>
        <v>-8.5519999999999925</v>
      </c>
    </row>
    <row r="87" spans="1:25" x14ac:dyDescent="0.55000000000000004">
      <c r="A87" s="18">
        <v>81</v>
      </c>
      <c r="B87" s="18">
        <v>16</v>
      </c>
      <c r="C87" s="18" t="s">
        <v>176</v>
      </c>
      <c r="D87" s="19" t="s">
        <v>63</v>
      </c>
      <c r="E87" s="31">
        <v>17</v>
      </c>
      <c r="F87" s="14">
        <v>46.14</v>
      </c>
      <c r="G87" s="12">
        <v>42.79</v>
      </c>
      <c r="H87" s="15">
        <v>8.59</v>
      </c>
      <c r="I87" s="12">
        <v>51.38</v>
      </c>
      <c r="J87" s="7">
        <f t="shared" si="24"/>
        <v>5.240000000000002</v>
      </c>
      <c r="K87" s="14">
        <v>48.73</v>
      </c>
      <c r="L87" s="12">
        <v>43.82</v>
      </c>
      <c r="M87" s="7">
        <f t="shared" si="25"/>
        <v>-4.9099999999999966</v>
      </c>
      <c r="N87" s="14">
        <v>33.64</v>
      </c>
      <c r="O87" s="15">
        <v>27.65</v>
      </c>
      <c r="P87" s="7">
        <f t="shared" si="26"/>
        <v>-5.990000000000002</v>
      </c>
      <c r="Q87" s="14">
        <v>35.909999999999997</v>
      </c>
      <c r="R87" s="14">
        <v>37.06</v>
      </c>
      <c r="S87" s="7">
        <f t="shared" si="27"/>
        <v>1.1500000000000057</v>
      </c>
      <c r="T87" s="14">
        <v>35.68</v>
      </c>
      <c r="U87" s="12">
        <v>40.56</v>
      </c>
      <c r="V87" s="7">
        <f t="shared" si="28"/>
        <v>4.8800000000000026</v>
      </c>
      <c r="W87" s="9">
        <f t="shared" si="22"/>
        <v>40.019999999999996</v>
      </c>
      <c r="X87" s="9">
        <f t="shared" si="23"/>
        <v>40.094000000000001</v>
      </c>
      <c r="Y87" s="17">
        <f t="shared" si="29"/>
        <v>7.4000000000005173E-2</v>
      </c>
    </row>
    <row r="88" spans="1:25" x14ac:dyDescent="0.55000000000000004">
      <c r="A88" s="18">
        <v>82</v>
      </c>
      <c r="B88" s="18">
        <v>5</v>
      </c>
      <c r="C88" s="18" t="s">
        <v>176</v>
      </c>
      <c r="D88" s="19" t="s">
        <v>76</v>
      </c>
      <c r="E88" s="31">
        <v>24</v>
      </c>
      <c r="F88" s="14">
        <v>46.15</v>
      </c>
      <c r="G88" s="12">
        <v>41.15</v>
      </c>
      <c r="H88" s="16">
        <v>10.4</v>
      </c>
      <c r="I88" s="12">
        <v>51.54</v>
      </c>
      <c r="J88" s="7">
        <f t="shared" si="24"/>
        <v>5.3900000000000006</v>
      </c>
      <c r="K88" s="14">
        <v>50.92</v>
      </c>
      <c r="L88" s="20">
        <v>42.6</v>
      </c>
      <c r="M88" s="7">
        <f t="shared" si="25"/>
        <v>-8.32</v>
      </c>
      <c r="N88" s="14">
        <v>41.73</v>
      </c>
      <c r="O88" s="15">
        <v>28.96</v>
      </c>
      <c r="P88" s="7">
        <f t="shared" si="26"/>
        <v>-12.769999999999996</v>
      </c>
      <c r="Q88" s="14">
        <v>31.54</v>
      </c>
      <c r="R88" s="14">
        <v>36.46</v>
      </c>
      <c r="S88" s="7">
        <f t="shared" si="27"/>
        <v>4.9200000000000017</v>
      </c>
      <c r="T88" s="14">
        <v>43</v>
      </c>
      <c r="U88" s="12">
        <v>40.42</v>
      </c>
      <c r="V88" s="7">
        <f t="shared" si="28"/>
        <v>-2.5799999999999983</v>
      </c>
      <c r="W88" s="9">
        <f t="shared" si="22"/>
        <v>42.667999999999992</v>
      </c>
      <c r="X88" s="9">
        <f t="shared" si="23"/>
        <v>39.996000000000002</v>
      </c>
      <c r="Y88" s="17">
        <f t="shared" si="29"/>
        <v>-2.6719999999999899</v>
      </c>
    </row>
    <row r="89" spans="1:25" x14ac:dyDescent="0.55000000000000004">
      <c r="A89" s="18">
        <v>83</v>
      </c>
      <c r="B89" s="18">
        <v>1</v>
      </c>
      <c r="C89" s="18" t="s">
        <v>176</v>
      </c>
      <c r="D89" s="19" t="s">
        <v>155</v>
      </c>
      <c r="E89" s="31">
        <v>15</v>
      </c>
      <c r="F89" s="14">
        <v>45.25</v>
      </c>
      <c r="G89" s="20">
        <v>43</v>
      </c>
      <c r="H89" s="15">
        <v>11.95</v>
      </c>
      <c r="I89" s="12">
        <v>54.95</v>
      </c>
      <c r="J89" s="7">
        <f t="shared" si="24"/>
        <v>9.7000000000000028</v>
      </c>
      <c r="K89" s="14">
        <v>51</v>
      </c>
      <c r="L89" s="20">
        <v>43</v>
      </c>
      <c r="M89" s="7">
        <f t="shared" si="25"/>
        <v>-8</v>
      </c>
      <c r="N89" s="14">
        <v>40.75</v>
      </c>
      <c r="O89" s="15">
        <v>28.33</v>
      </c>
      <c r="P89" s="7">
        <f t="shared" si="26"/>
        <v>-12.420000000000002</v>
      </c>
      <c r="Q89" s="14">
        <v>42</v>
      </c>
      <c r="R89" s="14">
        <v>35.33</v>
      </c>
      <c r="S89" s="7">
        <f t="shared" si="27"/>
        <v>-6.6700000000000017</v>
      </c>
      <c r="T89" s="14">
        <v>41.25</v>
      </c>
      <c r="U89" s="12">
        <v>38.33</v>
      </c>
      <c r="V89" s="7">
        <f t="shared" si="28"/>
        <v>-2.9200000000000017</v>
      </c>
      <c r="W89" s="9">
        <f t="shared" si="22"/>
        <v>44.05</v>
      </c>
      <c r="X89" s="9">
        <f t="shared" si="23"/>
        <v>39.988</v>
      </c>
      <c r="Y89" s="17">
        <f t="shared" si="29"/>
        <v>-4.0619999999999976</v>
      </c>
    </row>
    <row r="90" spans="1:25" x14ac:dyDescent="0.55000000000000004">
      <c r="A90" s="18">
        <v>84</v>
      </c>
      <c r="B90" s="18">
        <v>6</v>
      </c>
      <c r="C90" s="18" t="s">
        <v>181</v>
      </c>
      <c r="D90" s="19" t="s">
        <v>156</v>
      </c>
      <c r="E90" s="31">
        <v>8</v>
      </c>
      <c r="F90" s="14">
        <v>43</v>
      </c>
      <c r="G90" s="12">
        <v>39.06</v>
      </c>
      <c r="H90" s="15">
        <v>10.72</v>
      </c>
      <c r="I90" s="12">
        <v>49.78</v>
      </c>
      <c r="J90" s="7">
        <f t="shared" si="24"/>
        <v>6.7800000000000011</v>
      </c>
      <c r="K90" s="14">
        <v>44</v>
      </c>
      <c r="L90" s="12">
        <v>45.63</v>
      </c>
      <c r="M90" s="7">
        <f t="shared" si="25"/>
        <v>1.6300000000000026</v>
      </c>
      <c r="N90" s="14">
        <v>25.25</v>
      </c>
      <c r="O90" s="15">
        <v>25.31</v>
      </c>
      <c r="P90" s="7">
        <f t="shared" si="26"/>
        <v>5.9999999999998721E-2</v>
      </c>
      <c r="Q90" s="14">
        <v>38</v>
      </c>
      <c r="R90" s="14">
        <v>41.25</v>
      </c>
      <c r="S90" s="7">
        <f t="shared" si="27"/>
        <v>3.25</v>
      </c>
      <c r="T90" s="14">
        <v>29.95</v>
      </c>
      <c r="U90" s="20">
        <v>37.5</v>
      </c>
      <c r="V90" s="7">
        <f t="shared" si="28"/>
        <v>7.5500000000000007</v>
      </c>
      <c r="W90" s="9">
        <f t="shared" si="22"/>
        <v>36.04</v>
      </c>
      <c r="X90" s="9">
        <f t="shared" si="23"/>
        <v>39.893999999999998</v>
      </c>
      <c r="Y90" s="17">
        <f t="shared" si="29"/>
        <v>3.8539999999999992</v>
      </c>
    </row>
    <row r="91" spans="1:25" x14ac:dyDescent="0.55000000000000004">
      <c r="A91" s="18">
        <v>85</v>
      </c>
      <c r="B91" s="18">
        <v>16</v>
      </c>
      <c r="C91" s="18" t="s">
        <v>176</v>
      </c>
      <c r="D91" s="22" t="s">
        <v>103</v>
      </c>
      <c r="E91" s="31">
        <v>20</v>
      </c>
      <c r="F91" s="14">
        <v>47.08</v>
      </c>
      <c r="G91" s="12">
        <v>39.75</v>
      </c>
      <c r="H91" s="15">
        <v>8.5299999999999994</v>
      </c>
      <c r="I91" s="12">
        <v>48.28</v>
      </c>
      <c r="J91" s="7">
        <f t="shared" si="24"/>
        <v>1.2000000000000028</v>
      </c>
      <c r="K91" s="14">
        <v>57.33</v>
      </c>
      <c r="L91" s="20">
        <v>44</v>
      </c>
      <c r="M91" s="7">
        <f t="shared" si="25"/>
        <v>-13.329999999999998</v>
      </c>
      <c r="N91" s="14">
        <v>32.29</v>
      </c>
      <c r="O91" s="15">
        <v>26.38</v>
      </c>
      <c r="P91" s="7">
        <f t="shared" si="26"/>
        <v>-5.91</v>
      </c>
      <c r="Q91" s="14">
        <v>47.92</v>
      </c>
      <c r="R91" s="14">
        <v>35.5</v>
      </c>
      <c r="S91" s="7">
        <f t="shared" si="27"/>
        <v>-12.420000000000002</v>
      </c>
      <c r="T91" s="14">
        <v>46.38</v>
      </c>
      <c r="U91" s="12">
        <v>44.78</v>
      </c>
      <c r="V91" s="7">
        <f t="shared" si="28"/>
        <v>-1.6000000000000014</v>
      </c>
      <c r="W91" s="9">
        <f t="shared" si="22"/>
        <v>46.2</v>
      </c>
      <c r="X91" s="9">
        <f t="shared" si="23"/>
        <v>39.787999999999997</v>
      </c>
      <c r="Y91" s="17">
        <f t="shared" si="29"/>
        <v>-6.4120000000000061</v>
      </c>
    </row>
    <row r="92" spans="1:25" x14ac:dyDescent="0.55000000000000004">
      <c r="A92" s="18">
        <v>86</v>
      </c>
      <c r="B92" s="18">
        <v>12</v>
      </c>
      <c r="C92" s="18" t="s">
        <v>176</v>
      </c>
      <c r="D92" s="19" t="s">
        <v>139</v>
      </c>
      <c r="E92" s="31">
        <v>17</v>
      </c>
      <c r="F92" s="14">
        <v>40.83</v>
      </c>
      <c r="G92" s="12">
        <v>42.79</v>
      </c>
      <c r="H92" s="15">
        <v>9.32</v>
      </c>
      <c r="I92" s="12">
        <v>52.12</v>
      </c>
      <c r="J92" s="7">
        <f t="shared" si="24"/>
        <v>11.29</v>
      </c>
      <c r="K92" s="14">
        <v>43.17</v>
      </c>
      <c r="L92" s="12">
        <v>48.09</v>
      </c>
      <c r="M92" s="7">
        <f t="shared" si="25"/>
        <v>4.9200000000000017</v>
      </c>
      <c r="N92" s="14">
        <v>31.46</v>
      </c>
      <c r="O92" s="15">
        <v>27.94</v>
      </c>
      <c r="P92" s="7">
        <f t="shared" si="26"/>
        <v>-3.5199999999999996</v>
      </c>
      <c r="Q92" s="14">
        <v>31.25</v>
      </c>
      <c r="R92" s="14">
        <v>32.94</v>
      </c>
      <c r="S92" s="7">
        <f t="shared" si="27"/>
        <v>1.6899999999999977</v>
      </c>
      <c r="T92" s="14">
        <v>40.04</v>
      </c>
      <c r="U92" s="12">
        <v>37.44</v>
      </c>
      <c r="V92" s="7">
        <f t="shared" si="28"/>
        <v>-2.6000000000000014</v>
      </c>
      <c r="W92" s="9">
        <f t="shared" si="22"/>
        <v>37.35</v>
      </c>
      <c r="X92" s="9">
        <f t="shared" si="23"/>
        <v>39.706000000000003</v>
      </c>
      <c r="Y92" s="17">
        <f t="shared" si="29"/>
        <v>2.3560000000000016</v>
      </c>
    </row>
    <row r="93" spans="1:25" x14ac:dyDescent="0.55000000000000004">
      <c r="A93" s="18">
        <v>87</v>
      </c>
      <c r="B93" s="18">
        <v>11</v>
      </c>
      <c r="C93" s="18" t="s">
        <v>181</v>
      </c>
      <c r="D93" s="19" t="s">
        <v>81</v>
      </c>
      <c r="E93" s="31">
        <v>7</v>
      </c>
      <c r="F93" s="14">
        <v>34.58</v>
      </c>
      <c r="G93" s="20">
        <v>45</v>
      </c>
      <c r="H93" s="16">
        <v>11</v>
      </c>
      <c r="I93" s="20">
        <v>56</v>
      </c>
      <c r="J93" s="7">
        <f t="shared" si="24"/>
        <v>21.42</v>
      </c>
      <c r="K93" s="14">
        <v>34</v>
      </c>
      <c r="L93" s="20">
        <v>50</v>
      </c>
      <c r="M93" s="7">
        <f t="shared" si="25"/>
        <v>16</v>
      </c>
      <c r="N93" s="14">
        <v>20.420000000000002</v>
      </c>
      <c r="O93" s="15">
        <v>22.86</v>
      </c>
      <c r="P93" s="7">
        <f t="shared" si="26"/>
        <v>2.4399999999999977</v>
      </c>
      <c r="Q93" s="14">
        <v>26.67</v>
      </c>
      <c r="R93" s="14">
        <v>34.29</v>
      </c>
      <c r="S93" s="7">
        <f t="shared" si="27"/>
        <v>7.6199999999999974</v>
      </c>
      <c r="T93" s="14">
        <v>32.67</v>
      </c>
      <c r="U93" s="12">
        <v>35.29</v>
      </c>
      <c r="V93" s="7">
        <f t="shared" si="28"/>
        <v>2.6199999999999974</v>
      </c>
      <c r="W93" s="9">
        <f t="shared" si="22"/>
        <v>29.667999999999999</v>
      </c>
      <c r="X93" s="9">
        <f t="shared" si="23"/>
        <v>39.688000000000002</v>
      </c>
      <c r="Y93" s="17">
        <f t="shared" si="29"/>
        <v>10.020000000000003</v>
      </c>
    </row>
    <row r="94" spans="1:25" x14ac:dyDescent="0.55000000000000004">
      <c r="A94" s="18">
        <v>88</v>
      </c>
      <c r="B94" s="18">
        <v>3</v>
      </c>
      <c r="C94" s="18" t="s">
        <v>182</v>
      </c>
      <c r="D94" s="19" t="s">
        <v>167</v>
      </c>
      <c r="E94" s="31">
        <v>31</v>
      </c>
      <c r="F94" s="14">
        <v>43.45</v>
      </c>
      <c r="G94" s="12">
        <v>35.24</v>
      </c>
      <c r="H94" s="15">
        <v>8.31</v>
      </c>
      <c r="I94" s="12">
        <v>43.56</v>
      </c>
      <c r="J94" s="7">
        <f t="shared" si="24"/>
        <v>0.10999999999999943</v>
      </c>
      <c r="K94" s="14">
        <v>43.79</v>
      </c>
      <c r="L94" s="12">
        <v>42.98</v>
      </c>
      <c r="M94" s="7">
        <f t="shared" si="25"/>
        <v>-0.81000000000000227</v>
      </c>
      <c r="N94" s="14">
        <v>27.93</v>
      </c>
      <c r="O94" s="15">
        <v>26.85</v>
      </c>
      <c r="P94" s="7">
        <f t="shared" si="26"/>
        <v>-1.0799999999999983</v>
      </c>
      <c r="Q94" s="14">
        <v>48.1</v>
      </c>
      <c r="R94" s="14">
        <v>40.65</v>
      </c>
      <c r="S94" s="7">
        <f t="shared" si="27"/>
        <v>-7.4500000000000028</v>
      </c>
      <c r="T94" s="14">
        <v>37.47</v>
      </c>
      <c r="U94" s="12">
        <v>44.21</v>
      </c>
      <c r="V94" s="7">
        <f t="shared" si="28"/>
        <v>6.740000000000002</v>
      </c>
      <c r="W94" s="9">
        <f t="shared" si="22"/>
        <v>40.148000000000003</v>
      </c>
      <c r="X94" s="9">
        <f t="shared" si="23"/>
        <v>39.65</v>
      </c>
      <c r="Y94" s="17">
        <f t="shared" si="29"/>
        <v>-0.49800000000000466</v>
      </c>
    </row>
    <row r="95" spans="1:25" x14ac:dyDescent="0.55000000000000004">
      <c r="A95" s="18">
        <v>89</v>
      </c>
      <c r="B95" s="18">
        <v>5</v>
      </c>
      <c r="C95" s="18" t="s">
        <v>181</v>
      </c>
      <c r="D95" s="19" t="s">
        <v>40</v>
      </c>
      <c r="E95" s="31">
        <v>10</v>
      </c>
      <c r="F95" s="14">
        <v>47.17</v>
      </c>
      <c r="G95" s="20">
        <v>42.5</v>
      </c>
      <c r="H95" s="15">
        <v>9.25</v>
      </c>
      <c r="I95" s="12">
        <v>51.75</v>
      </c>
      <c r="J95" s="7">
        <f t="shared" si="24"/>
        <v>4.5799999999999983</v>
      </c>
      <c r="K95" s="14">
        <v>53.2</v>
      </c>
      <c r="L95" s="20">
        <v>44</v>
      </c>
      <c r="M95" s="7">
        <f t="shared" si="25"/>
        <v>-9.2000000000000028</v>
      </c>
      <c r="N95" s="14">
        <v>29.33</v>
      </c>
      <c r="O95" s="15">
        <v>28.25</v>
      </c>
      <c r="P95" s="7">
        <f t="shared" si="26"/>
        <v>-1.0799999999999983</v>
      </c>
      <c r="Q95" s="14">
        <v>33.33</v>
      </c>
      <c r="R95" s="14">
        <v>35</v>
      </c>
      <c r="S95" s="7">
        <f t="shared" si="27"/>
        <v>1.6700000000000017</v>
      </c>
      <c r="T95" s="14">
        <v>45.53</v>
      </c>
      <c r="U95" s="12">
        <v>38.85</v>
      </c>
      <c r="V95" s="7">
        <f t="shared" si="28"/>
        <v>-6.68</v>
      </c>
      <c r="W95" s="9">
        <f t="shared" si="22"/>
        <v>41.711999999999996</v>
      </c>
      <c r="X95" s="9">
        <f t="shared" si="23"/>
        <v>39.57</v>
      </c>
      <c r="Y95" s="17">
        <f t="shared" si="29"/>
        <v>-2.1419999999999959</v>
      </c>
    </row>
    <row r="96" spans="1:25" x14ac:dyDescent="0.55000000000000004">
      <c r="A96" s="18">
        <v>90</v>
      </c>
      <c r="B96" s="18">
        <v>5</v>
      </c>
      <c r="C96" s="18" t="s">
        <v>181</v>
      </c>
      <c r="D96" s="19" t="s">
        <v>67</v>
      </c>
      <c r="E96" s="31">
        <v>9</v>
      </c>
      <c r="F96" s="14">
        <v>45.31</v>
      </c>
      <c r="G96" s="12">
        <v>38.33</v>
      </c>
      <c r="H96" s="15">
        <v>8.61</v>
      </c>
      <c r="I96" s="12">
        <v>46.94</v>
      </c>
      <c r="J96" s="7">
        <f t="shared" si="24"/>
        <v>1.6299999999999955</v>
      </c>
      <c r="K96" s="14">
        <v>51.75</v>
      </c>
      <c r="L96" s="12">
        <v>48.06</v>
      </c>
      <c r="M96" s="7">
        <f t="shared" si="25"/>
        <v>-3.6899999999999977</v>
      </c>
      <c r="N96" s="14">
        <v>36.25</v>
      </c>
      <c r="O96" s="15">
        <v>29.17</v>
      </c>
      <c r="P96" s="7">
        <f t="shared" si="26"/>
        <v>-7.0799999999999983</v>
      </c>
      <c r="Q96" s="14">
        <v>45</v>
      </c>
      <c r="R96" s="14">
        <v>33.33</v>
      </c>
      <c r="S96" s="7">
        <f t="shared" si="27"/>
        <v>-11.670000000000002</v>
      </c>
      <c r="T96" s="14">
        <v>44.38</v>
      </c>
      <c r="U96" s="12">
        <v>40.11</v>
      </c>
      <c r="V96" s="7">
        <f t="shared" si="28"/>
        <v>-4.2700000000000031</v>
      </c>
      <c r="W96" s="9">
        <f t="shared" si="22"/>
        <v>44.537999999999997</v>
      </c>
      <c r="X96" s="9">
        <f t="shared" si="23"/>
        <v>39.522000000000006</v>
      </c>
      <c r="Y96" s="17">
        <f t="shared" si="29"/>
        <v>-5.0159999999999911</v>
      </c>
    </row>
    <row r="97" spans="1:25" x14ac:dyDescent="0.55000000000000004">
      <c r="A97" s="18">
        <v>91</v>
      </c>
      <c r="B97" s="18">
        <v>13</v>
      </c>
      <c r="C97" s="18" t="s">
        <v>181</v>
      </c>
      <c r="D97" s="19" t="s">
        <v>52</v>
      </c>
      <c r="E97" s="31">
        <v>8</v>
      </c>
      <c r="F97" s="14">
        <v>52.17</v>
      </c>
      <c r="G97" s="20">
        <v>40</v>
      </c>
      <c r="H97" s="15">
        <v>9.7799999999999994</v>
      </c>
      <c r="I97" s="12">
        <v>49.78</v>
      </c>
      <c r="J97" s="7">
        <f t="shared" si="24"/>
        <v>-2.3900000000000006</v>
      </c>
      <c r="K97" s="14">
        <v>54</v>
      </c>
      <c r="L97" s="12">
        <v>45.94</v>
      </c>
      <c r="M97" s="7">
        <f t="shared" si="25"/>
        <v>-8.0600000000000023</v>
      </c>
      <c r="N97" s="14">
        <v>33.5</v>
      </c>
      <c r="O97" s="15">
        <v>25.31</v>
      </c>
      <c r="P97" s="7">
        <f t="shared" si="26"/>
        <v>-8.1900000000000013</v>
      </c>
      <c r="Q97" s="14">
        <v>57</v>
      </c>
      <c r="R97" s="14">
        <v>36.880000000000003</v>
      </c>
      <c r="S97" s="7">
        <f t="shared" si="27"/>
        <v>-20.119999999999997</v>
      </c>
      <c r="T97" s="14">
        <v>44.83</v>
      </c>
      <c r="U97" s="12">
        <v>39.630000000000003</v>
      </c>
      <c r="V97" s="7">
        <f t="shared" si="28"/>
        <v>-5.1999999999999957</v>
      </c>
      <c r="W97" s="9">
        <f t="shared" si="22"/>
        <v>48.3</v>
      </c>
      <c r="X97" s="9">
        <f t="shared" si="23"/>
        <v>39.507999999999996</v>
      </c>
      <c r="Y97" s="17">
        <f t="shared" si="29"/>
        <v>-8.7920000000000016</v>
      </c>
    </row>
    <row r="98" spans="1:25" x14ac:dyDescent="0.55000000000000004">
      <c r="A98" s="18">
        <v>92</v>
      </c>
      <c r="B98" s="18">
        <v>11</v>
      </c>
      <c r="C98" s="18" t="s">
        <v>182</v>
      </c>
      <c r="D98" s="19" t="s">
        <v>45</v>
      </c>
      <c r="E98" s="31">
        <v>37</v>
      </c>
      <c r="F98" s="14">
        <v>52.19</v>
      </c>
      <c r="G98" s="12">
        <v>39.19</v>
      </c>
      <c r="H98" s="15">
        <v>10.39</v>
      </c>
      <c r="I98" s="12">
        <v>49.58</v>
      </c>
      <c r="J98" s="7">
        <f t="shared" si="24"/>
        <v>-2.6099999999999994</v>
      </c>
      <c r="K98" s="14">
        <v>54.46</v>
      </c>
      <c r="L98" s="12">
        <v>47.64</v>
      </c>
      <c r="M98" s="7">
        <f t="shared" si="25"/>
        <v>-6.82</v>
      </c>
      <c r="N98" s="14">
        <v>34.46</v>
      </c>
      <c r="O98" s="15">
        <v>25.88</v>
      </c>
      <c r="P98" s="7">
        <f t="shared" si="26"/>
        <v>-8.5800000000000018</v>
      </c>
      <c r="Q98" s="14">
        <v>46.96</v>
      </c>
      <c r="R98" s="14" t="s">
        <v>189</v>
      </c>
      <c r="S98" s="7">
        <f t="shared" si="27"/>
        <v>-10.740000000000002</v>
      </c>
      <c r="T98" s="14">
        <v>43.53</v>
      </c>
      <c r="U98" s="12">
        <v>37.76</v>
      </c>
      <c r="V98" s="7">
        <f t="shared" si="28"/>
        <v>-5.7700000000000031</v>
      </c>
      <c r="W98" s="9">
        <f t="shared" si="22"/>
        <v>46.320000000000007</v>
      </c>
      <c r="X98" s="9">
        <f t="shared" si="23"/>
        <v>39.415999999999997</v>
      </c>
      <c r="Y98" s="17">
        <f t="shared" si="29"/>
        <v>-6.9040000000000106</v>
      </c>
    </row>
    <row r="99" spans="1:25" x14ac:dyDescent="0.55000000000000004">
      <c r="A99" s="18">
        <v>93</v>
      </c>
      <c r="B99" s="18">
        <v>9</v>
      </c>
      <c r="C99" s="18" t="s">
        <v>176</v>
      </c>
      <c r="D99" s="19" t="s">
        <v>140</v>
      </c>
      <c r="E99" s="31">
        <v>21</v>
      </c>
      <c r="F99" s="14">
        <v>45.16</v>
      </c>
      <c r="G99" s="12">
        <v>40.119999999999997</v>
      </c>
      <c r="H99" s="15">
        <v>10.55</v>
      </c>
      <c r="I99" s="12">
        <v>50.67</v>
      </c>
      <c r="J99" s="7">
        <f t="shared" si="24"/>
        <v>5.5100000000000051</v>
      </c>
      <c r="K99" s="14">
        <v>46.5</v>
      </c>
      <c r="L99" s="12">
        <v>47.98</v>
      </c>
      <c r="M99" s="7">
        <f t="shared" si="25"/>
        <v>1.4799999999999969</v>
      </c>
      <c r="N99" s="14">
        <v>28.91</v>
      </c>
      <c r="O99" s="15">
        <v>27.02</v>
      </c>
      <c r="P99" s="7">
        <f t="shared" si="26"/>
        <v>-1.8900000000000006</v>
      </c>
      <c r="Q99" s="14">
        <v>35.31</v>
      </c>
      <c r="R99" s="14">
        <v>32.86</v>
      </c>
      <c r="S99" s="7">
        <f t="shared" si="27"/>
        <v>-2.4500000000000028</v>
      </c>
      <c r="T99" s="14">
        <v>39.72</v>
      </c>
      <c r="U99" s="12">
        <v>38.29</v>
      </c>
      <c r="V99" s="7">
        <f t="shared" si="28"/>
        <v>-1.4299999999999997</v>
      </c>
      <c r="W99" s="9">
        <f t="shared" si="22"/>
        <v>39.119999999999997</v>
      </c>
      <c r="X99" s="9">
        <f t="shared" si="23"/>
        <v>39.363999999999997</v>
      </c>
      <c r="Y99" s="17">
        <f t="shared" si="29"/>
        <v>0.24399999999999977</v>
      </c>
    </row>
    <row r="100" spans="1:25" x14ac:dyDescent="0.55000000000000004">
      <c r="A100" s="18">
        <v>94</v>
      </c>
      <c r="B100" s="18">
        <v>2</v>
      </c>
      <c r="C100" s="18" t="s">
        <v>182</v>
      </c>
      <c r="D100" s="19" t="s">
        <v>42</v>
      </c>
      <c r="E100" s="31">
        <v>26</v>
      </c>
      <c r="F100" s="14">
        <v>45.27</v>
      </c>
      <c r="G100" s="12">
        <v>39.04</v>
      </c>
      <c r="H100" s="15">
        <v>10.210000000000001</v>
      </c>
      <c r="I100" s="12">
        <v>49.25</v>
      </c>
      <c r="J100" s="7">
        <f t="shared" si="24"/>
        <v>3.9799999999999969</v>
      </c>
      <c r="K100" s="14">
        <v>46.93</v>
      </c>
      <c r="L100" s="12">
        <v>42.12</v>
      </c>
      <c r="M100" s="7">
        <f t="shared" si="25"/>
        <v>-4.8100000000000023</v>
      </c>
      <c r="N100" s="14">
        <v>30.98</v>
      </c>
      <c r="O100" s="15">
        <v>25.38</v>
      </c>
      <c r="P100" s="7">
        <f t="shared" si="26"/>
        <v>-5.6000000000000014</v>
      </c>
      <c r="Q100" s="14">
        <v>30.71</v>
      </c>
      <c r="R100" s="14">
        <v>40</v>
      </c>
      <c r="S100" s="7">
        <f t="shared" si="27"/>
        <v>9.2899999999999991</v>
      </c>
      <c r="T100" s="14">
        <v>36.18</v>
      </c>
      <c r="U100" s="12">
        <v>39.96</v>
      </c>
      <c r="V100" s="7">
        <f t="shared" si="28"/>
        <v>3.7800000000000011</v>
      </c>
      <c r="W100" s="9">
        <f t="shared" ref="W100:W112" si="30">(F100+K100+N100+Q100+T100)/5</f>
        <v>38.014000000000003</v>
      </c>
      <c r="X100" s="9">
        <f t="shared" ref="X100:X132" si="31">(I100+L100+O100+R100+U100)/5</f>
        <v>39.341999999999999</v>
      </c>
      <c r="Y100" s="17">
        <f t="shared" si="29"/>
        <v>1.3279999999999959</v>
      </c>
    </row>
    <row r="101" spans="1:25" x14ac:dyDescent="0.55000000000000004">
      <c r="A101" s="18">
        <v>95</v>
      </c>
      <c r="B101" s="18">
        <v>6</v>
      </c>
      <c r="C101" s="18" t="s">
        <v>176</v>
      </c>
      <c r="D101" s="19" t="s">
        <v>57</v>
      </c>
      <c r="E101" s="31">
        <v>14</v>
      </c>
      <c r="F101" s="14">
        <v>43.08</v>
      </c>
      <c r="G101" s="12">
        <v>38.39</v>
      </c>
      <c r="H101" s="15">
        <v>11.57</v>
      </c>
      <c r="I101" s="12">
        <v>49.96</v>
      </c>
      <c r="J101" s="7">
        <f t="shared" si="24"/>
        <v>6.8800000000000026</v>
      </c>
      <c r="K101" s="14">
        <v>43.08</v>
      </c>
      <c r="L101" s="12">
        <v>46.25</v>
      </c>
      <c r="M101" s="7">
        <f t="shared" si="25"/>
        <v>3.1700000000000017</v>
      </c>
      <c r="N101" s="14">
        <v>29.42</v>
      </c>
      <c r="O101" s="16">
        <v>25</v>
      </c>
      <c r="P101" s="7">
        <f t="shared" si="26"/>
        <v>-4.4200000000000017</v>
      </c>
      <c r="Q101" s="14">
        <v>37.69</v>
      </c>
      <c r="R101" s="14">
        <v>36.79</v>
      </c>
      <c r="S101" s="7">
        <f t="shared" si="27"/>
        <v>-0.89999999999999858</v>
      </c>
      <c r="T101" s="14">
        <v>37.69</v>
      </c>
      <c r="U101" s="12">
        <v>38.46</v>
      </c>
      <c r="V101" s="7">
        <f t="shared" si="28"/>
        <v>0.77000000000000313</v>
      </c>
      <c r="W101" s="9">
        <f t="shared" si="30"/>
        <v>38.191999999999993</v>
      </c>
      <c r="X101" s="9">
        <f t="shared" si="31"/>
        <v>39.292000000000002</v>
      </c>
      <c r="Y101" s="17">
        <f t="shared" si="29"/>
        <v>1.1000000000000085</v>
      </c>
    </row>
    <row r="102" spans="1:25" x14ac:dyDescent="0.55000000000000004">
      <c r="A102" s="18">
        <v>96</v>
      </c>
      <c r="B102" s="18">
        <v>16</v>
      </c>
      <c r="C102" s="18" t="s">
        <v>181</v>
      </c>
      <c r="D102" s="19" t="s">
        <v>158</v>
      </c>
      <c r="E102" s="31">
        <v>5</v>
      </c>
      <c r="F102" s="14">
        <v>38.21</v>
      </c>
      <c r="G102" s="20">
        <v>45.5</v>
      </c>
      <c r="H102" s="16">
        <v>10.8</v>
      </c>
      <c r="I102" s="20">
        <v>56.3</v>
      </c>
      <c r="J102" s="7">
        <f t="shared" si="24"/>
        <v>18.089999999999996</v>
      </c>
      <c r="K102" s="14">
        <v>36.57</v>
      </c>
      <c r="L102" s="20">
        <v>41</v>
      </c>
      <c r="M102" s="7">
        <f t="shared" si="25"/>
        <v>4.43</v>
      </c>
      <c r="N102" s="14">
        <v>24.64</v>
      </c>
      <c r="O102" s="16">
        <v>28.5</v>
      </c>
      <c r="P102" s="7">
        <f t="shared" si="26"/>
        <v>3.8599999999999994</v>
      </c>
      <c r="Q102" s="14">
        <v>27.86</v>
      </c>
      <c r="R102" s="14">
        <v>31</v>
      </c>
      <c r="S102" s="7">
        <f t="shared" si="27"/>
        <v>3.1400000000000006</v>
      </c>
      <c r="T102" s="14">
        <v>34.07</v>
      </c>
      <c r="U102" s="20">
        <v>39.5</v>
      </c>
      <c r="V102" s="7">
        <f t="shared" si="28"/>
        <v>5.43</v>
      </c>
      <c r="W102" s="9">
        <f t="shared" si="30"/>
        <v>32.269999999999996</v>
      </c>
      <c r="X102" s="9">
        <f t="shared" si="31"/>
        <v>39.260000000000005</v>
      </c>
      <c r="Y102" s="17">
        <f t="shared" si="29"/>
        <v>6.9900000000000091</v>
      </c>
    </row>
    <row r="103" spans="1:25" x14ac:dyDescent="0.55000000000000004">
      <c r="A103" s="18">
        <v>97</v>
      </c>
      <c r="B103" s="18">
        <v>4</v>
      </c>
      <c r="C103" s="18" t="s">
        <v>176</v>
      </c>
      <c r="D103" s="19" t="s">
        <v>127</v>
      </c>
      <c r="E103" s="31">
        <v>17</v>
      </c>
      <c r="F103" s="14">
        <v>47.83</v>
      </c>
      <c r="G103" s="12">
        <v>39.26</v>
      </c>
      <c r="H103" s="16">
        <v>9.9</v>
      </c>
      <c r="I103" s="12">
        <v>49.16</v>
      </c>
      <c r="J103" s="7">
        <f t="shared" ref="J103:J112" si="32">I103-F103</f>
        <v>1.3299999999999983</v>
      </c>
      <c r="K103" s="14">
        <v>43.33</v>
      </c>
      <c r="L103" s="12">
        <v>42.79</v>
      </c>
      <c r="M103" s="7">
        <f t="shared" ref="M103:M109" si="33">L103-K103</f>
        <v>-0.53999999999999915</v>
      </c>
      <c r="N103" s="14">
        <v>28</v>
      </c>
      <c r="O103" s="15">
        <v>27.35</v>
      </c>
      <c r="P103" s="7">
        <f t="shared" ref="P103:P109" si="34">O103-N103</f>
        <v>-0.64999999999999858</v>
      </c>
      <c r="Q103" s="14">
        <v>39.33</v>
      </c>
      <c r="R103" s="14">
        <v>39.409999999999997</v>
      </c>
      <c r="S103" s="7">
        <f t="shared" ref="S103:S109" si="35">R103-Q103</f>
        <v>7.9999999999998295E-2</v>
      </c>
      <c r="T103" s="14">
        <v>35.130000000000003</v>
      </c>
      <c r="U103" s="12">
        <v>37.44</v>
      </c>
      <c r="V103" s="7">
        <f t="shared" ref="V103:V109" si="36">U103-T103</f>
        <v>2.3099999999999952</v>
      </c>
      <c r="W103" s="9">
        <f t="shared" si="30"/>
        <v>38.724000000000004</v>
      </c>
      <c r="X103" s="9">
        <f t="shared" si="31"/>
        <v>39.229999999999997</v>
      </c>
      <c r="Y103" s="17">
        <f t="shared" ref="Y103:Y109" si="37">X103-W103</f>
        <v>0.50599999999999312</v>
      </c>
    </row>
    <row r="104" spans="1:25" x14ac:dyDescent="0.55000000000000004">
      <c r="A104" s="18">
        <v>98</v>
      </c>
      <c r="B104" s="18">
        <v>8</v>
      </c>
      <c r="C104" s="18" t="s">
        <v>181</v>
      </c>
      <c r="D104" s="19" t="s">
        <v>55</v>
      </c>
      <c r="E104" s="31">
        <v>11</v>
      </c>
      <c r="F104" s="14">
        <v>46.36</v>
      </c>
      <c r="G104" s="20">
        <v>40</v>
      </c>
      <c r="H104" s="15">
        <v>9.73</v>
      </c>
      <c r="I104" s="12">
        <v>49.73</v>
      </c>
      <c r="J104" s="7">
        <f t="shared" si="32"/>
        <v>3.3699999999999974</v>
      </c>
      <c r="K104" s="14">
        <v>48.36</v>
      </c>
      <c r="L104" s="12">
        <v>48.41</v>
      </c>
      <c r="M104" s="7">
        <f t="shared" si="33"/>
        <v>4.9999999999997158E-2</v>
      </c>
      <c r="N104" s="14">
        <v>31.59</v>
      </c>
      <c r="O104" s="15">
        <v>27.73</v>
      </c>
      <c r="P104" s="7">
        <f t="shared" si="34"/>
        <v>-3.8599999999999994</v>
      </c>
      <c r="Q104" s="14">
        <v>33.64</v>
      </c>
      <c r="R104" s="14">
        <v>30.91</v>
      </c>
      <c r="S104" s="7">
        <f t="shared" si="35"/>
        <v>-2.7300000000000004</v>
      </c>
      <c r="T104" s="14">
        <v>32.090000000000003</v>
      </c>
      <c r="U104" s="20">
        <v>38.5</v>
      </c>
      <c r="V104" s="7">
        <f t="shared" si="36"/>
        <v>6.4099999999999966</v>
      </c>
      <c r="W104" s="9">
        <f t="shared" si="30"/>
        <v>38.408000000000001</v>
      </c>
      <c r="X104" s="9">
        <f t="shared" si="31"/>
        <v>39.055999999999997</v>
      </c>
      <c r="Y104" s="17">
        <f t="shared" si="37"/>
        <v>0.64799999999999613</v>
      </c>
    </row>
    <row r="105" spans="1:25" x14ac:dyDescent="0.55000000000000004">
      <c r="A105" s="18">
        <v>99</v>
      </c>
      <c r="B105" s="18">
        <v>15</v>
      </c>
      <c r="C105" s="18" t="s">
        <v>181</v>
      </c>
      <c r="D105" s="19" t="s">
        <v>93</v>
      </c>
      <c r="E105" s="31">
        <v>6</v>
      </c>
      <c r="F105" s="14">
        <v>47.86</v>
      </c>
      <c r="G105" s="12">
        <v>40.83</v>
      </c>
      <c r="H105" s="15">
        <v>7.83</v>
      </c>
      <c r="I105" s="12">
        <v>48.67</v>
      </c>
      <c r="J105" s="7">
        <f t="shared" si="32"/>
        <v>0.81000000000000227</v>
      </c>
      <c r="K105" s="14">
        <v>44.29</v>
      </c>
      <c r="L105" s="12">
        <v>48.33</v>
      </c>
      <c r="M105" s="7">
        <f t="shared" si="33"/>
        <v>4.0399999999999991</v>
      </c>
      <c r="N105" s="14">
        <v>22.5</v>
      </c>
      <c r="O105" s="15">
        <v>22.92</v>
      </c>
      <c r="P105" s="7">
        <f t="shared" si="34"/>
        <v>0.42000000000000171</v>
      </c>
      <c r="Q105" s="14">
        <v>37.86</v>
      </c>
      <c r="R105" s="14">
        <v>35.83</v>
      </c>
      <c r="S105" s="7">
        <f t="shared" si="35"/>
        <v>-2.0300000000000011</v>
      </c>
      <c r="T105" s="14">
        <v>39.07</v>
      </c>
      <c r="U105" s="12">
        <v>39.33</v>
      </c>
      <c r="V105" s="7">
        <f t="shared" si="36"/>
        <v>0.25999999999999801</v>
      </c>
      <c r="W105" s="9">
        <f t="shared" si="30"/>
        <v>38.315999999999995</v>
      </c>
      <c r="X105" s="9">
        <f t="shared" si="31"/>
        <v>39.015999999999998</v>
      </c>
      <c r="Y105" s="17">
        <f t="shared" si="37"/>
        <v>0.70000000000000284</v>
      </c>
    </row>
    <row r="106" spans="1:25" x14ac:dyDescent="0.55000000000000004">
      <c r="A106" s="18">
        <v>100</v>
      </c>
      <c r="B106" s="18">
        <v>15</v>
      </c>
      <c r="C106" s="18" t="s">
        <v>176</v>
      </c>
      <c r="D106" s="19" t="s">
        <v>47</v>
      </c>
      <c r="E106" s="31">
        <v>22</v>
      </c>
      <c r="F106" s="14">
        <v>51.73</v>
      </c>
      <c r="G106" s="12">
        <v>40.450000000000003</v>
      </c>
      <c r="H106" s="15">
        <v>10.51</v>
      </c>
      <c r="I106" s="12">
        <v>50.97</v>
      </c>
      <c r="J106" s="7">
        <f t="shared" si="32"/>
        <v>-0.75999999999999801</v>
      </c>
      <c r="K106" s="14">
        <v>48.62</v>
      </c>
      <c r="L106" s="12">
        <v>44.55</v>
      </c>
      <c r="M106" s="7">
        <f t="shared" si="33"/>
        <v>-4.07</v>
      </c>
      <c r="N106" s="14">
        <v>35.770000000000003</v>
      </c>
      <c r="O106" s="16">
        <v>28.3</v>
      </c>
      <c r="P106" s="7">
        <f t="shared" si="34"/>
        <v>-7.4700000000000024</v>
      </c>
      <c r="Q106" s="14">
        <v>42.31</v>
      </c>
      <c r="R106" s="14">
        <v>32.729999999999997</v>
      </c>
      <c r="S106" s="7">
        <f t="shared" si="35"/>
        <v>-9.5800000000000054</v>
      </c>
      <c r="T106" s="14">
        <v>44.88</v>
      </c>
      <c r="U106" s="12">
        <v>38.520000000000003</v>
      </c>
      <c r="V106" s="7">
        <f t="shared" si="36"/>
        <v>-6.3599999999999994</v>
      </c>
      <c r="W106" s="9">
        <f t="shared" si="30"/>
        <v>44.661999999999999</v>
      </c>
      <c r="X106" s="9">
        <f t="shared" si="31"/>
        <v>39.013999999999996</v>
      </c>
      <c r="Y106" s="17">
        <f t="shared" si="37"/>
        <v>-5.6480000000000032</v>
      </c>
    </row>
    <row r="107" spans="1:25" x14ac:dyDescent="0.55000000000000004">
      <c r="A107" s="18">
        <v>101</v>
      </c>
      <c r="B107" s="18">
        <v>16</v>
      </c>
      <c r="C107" s="18" t="s">
        <v>176</v>
      </c>
      <c r="D107" s="19" t="s">
        <v>125</v>
      </c>
      <c r="E107" s="31">
        <v>18</v>
      </c>
      <c r="F107" s="14">
        <v>56.79</v>
      </c>
      <c r="G107" s="12">
        <v>42.64</v>
      </c>
      <c r="H107" s="15">
        <v>8.08</v>
      </c>
      <c r="I107" s="12">
        <v>50.72</v>
      </c>
      <c r="J107" s="7">
        <f t="shared" si="32"/>
        <v>-6.07</v>
      </c>
      <c r="K107" s="14">
        <v>51</v>
      </c>
      <c r="L107" s="12">
        <v>42.78</v>
      </c>
      <c r="M107" s="7">
        <f t="shared" si="33"/>
        <v>-8.2199999999999989</v>
      </c>
      <c r="N107" s="14">
        <v>33.93</v>
      </c>
      <c r="O107" s="15">
        <v>25.28</v>
      </c>
      <c r="P107" s="7">
        <f t="shared" si="34"/>
        <v>-8.6499999999999986</v>
      </c>
      <c r="Q107" s="14">
        <v>41.79</v>
      </c>
      <c r="R107" s="14">
        <v>35.28</v>
      </c>
      <c r="S107" s="7">
        <f t="shared" si="35"/>
        <v>-6.509999999999998</v>
      </c>
      <c r="T107" s="14">
        <v>40.82</v>
      </c>
      <c r="U107" s="12">
        <v>40.58</v>
      </c>
      <c r="V107" s="7">
        <f t="shared" si="36"/>
        <v>-0.24000000000000199</v>
      </c>
      <c r="W107" s="9">
        <f t="shared" si="30"/>
        <v>44.866</v>
      </c>
      <c r="X107" s="9">
        <f t="shared" si="31"/>
        <v>38.927999999999997</v>
      </c>
      <c r="Y107" s="17">
        <f t="shared" si="37"/>
        <v>-5.9380000000000024</v>
      </c>
    </row>
    <row r="108" spans="1:25" x14ac:dyDescent="0.55000000000000004">
      <c r="A108" s="18">
        <v>102</v>
      </c>
      <c r="B108" s="18">
        <v>16</v>
      </c>
      <c r="C108" s="18" t="s">
        <v>181</v>
      </c>
      <c r="D108" s="19" t="s">
        <v>143</v>
      </c>
      <c r="E108" s="31">
        <v>4</v>
      </c>
      <c r="F108" s="14">
        <v>41.11</v>
      </c>
      <c r="G108" s="12">
        <v>41.88</v>
      </c>
      <c r="H108" s="15">
        <v>7.63</v>
      </c>
      <c r="I108" s="20">
        <v>49.5</v>
      </c>
      <c r="J108" s="7">
        <f t="shared" si="32"/>
        <v>8.39</v>
      </c>
      <c r="K108" s="14">
        <v>43.56</v>
      </c>
      <c r="L108" s="20">
        <v>50</v>
      </c>
      <c r="M108" s="7">
        <f t="shared" si="33"/>
        <v>6.4399999999999977</v>
      </c>
      <c r="N108" s="14">
        <v>28.06</v>
      </c>
      <c r="O108" s="15">
        <v>33.130000000000003</v>
      </c>
      <c r="P108" s="7">
        <f t="shared" si="34"/>
        <v>5.0700000000000038</v>
      </c>
      <c r="Q108" s="14">
        <v>36.11</v>
      </c>
      <c r="R108" s="14">
        <v>22.5</v>
      </c>
      <c r="S108" s="7">
        <f t="shared" si="35"/>
        <v>-13.61</v>
      </c>
      <c r="T108" s="14">
        <v>38.33</v>
      </c>
      <c r="U108" s="12">
        <v>38.880000000000003</v>
      </c>
      <c r="V108" s="7">
        <f t="shared" si="36"/>
        <v>0.55000000000000426</v>
      </c>
      <c r="W108" s="9">
        <f t="shared" si="30"/>
        <v>37.434000000000005</v>
      </c>
      <c r="X108" s="9">
        <f t="shared" si="31"/>
        <v>38.802</v>
      </c>
      <c r="Y108" s="17">
        <f t="shared" si="37"/>
        <v>1.367999999999995</v>
      </c>
    </row>
    <row r="109" spans="1:25" x14ac:dyDescent="0.55000000000000004">
      <c r="A109" s="18">
        <v>103</v>
      </c>
      <c r="B109" s="18">
        <v>7</v>
      </c>
      <c r="C109" s="18" t="s">
        <v>181</v>
      </c>
      <c r="D109" s="19" t="s">
        <v>75</v>
      </c>
      <c r="E109" s="31">
        <v>3</v>
      </c>
      <c r="F109" s="14">
        <v>42.78</v>
      </c>
      <c r="G109" s="12">
        <v>34.17</v>
      </c>
      <c r="H109" s="16">
        <v>7.5</v>
      </c>
      <c r="I109" s="12">
        <v>41.67</v>
      </c>
      <c r="J109" s="7">
        <f t="shared" si="32"/>
        <v>-1.1099999999999994</v>
      </c>
      <c r="K109" s="14">
        <v>48.89</v>
      </c>
      <c r="L109" s="12">
        <v>45.83</v>
      </c>
      <c r="M109" s="7">
        <f t="shared" si="33"/>
        <v>-3.0600000000000023</v>
      </c>
      <c r="N109" s="14">
        <v>28.89</v>
      </c>
      <c r="O109" s="16">
        <v>30</v>
      </c>
      <c r="P109" s="7">
        <f t="shared" si="34"/>
        <v>1.1099999999999994</v>
      </c>
      <c r="Q109" s="14">
        <v>36.67</v>
      </c>
      <c r="R109" s="14">
        <v>36.67</v>
      </c>
      <c r="S109" s="7">
        <f t="shared" si="35"/>
        <v>0</v>
      </c>
      <c r="T109" s="14">
        <v>43.72</v>
      </c>
      <c r="U109" s="12">
        <v>39.67</v>
      </c>
      <c r="V109" s="7">
        <f t="shared" si="36"/>
        <v>-4.0499999999999972</v>
      </c>
      <c r="W109" s="9">
        <f t="shared" si="30"/>
        <v>40.190000000000005</v>
      </c>
      <c r="X109" s="9">
        <f t="shared" si="31"/>
        <v>38.768000000000008</v>
      </c>
      <c r="Y109" s="17">
        <f t="shared" si="37"/>
        <v>-1.421999999999997</v>
      </c>
    </row>
    <row r="110" spans="1:25" x14ac:dyDescent="0.55000000000000004">
      <c r="A110" s="18">
        <v>104</v>
      </c>
      <c r="B110" s="10">
        <v>3</v>
      </c>
      <c r="C110" s="10" t="s">
        <v>176</v>
      </c>
      <c r="D110" s="11" t="s">
        <v>13</v>
      </c>
      <c r="E110" s="31">
        <v>27</v>
      </c>
      <c r="F110" s="13">
        <v>40.880000000000003</v>
      </c>
      <c r="G110" s="12">
        <v>37.96</v>
      </c>
      <c r="H110" s="15">
        <v>11.94</v>
      </c>
      <c r="I110" s="20">
        <v>49.9</v>
      </c>
      <c r="J110" s="7">
        <f t="shared" si="32"/>
        <v>9.019999999999996</v>
      </c>
      <c r="K110" s="14">
        <v>46.55</v>
      </c>
      <c r="L110" s="12">
        <v>41.94</v>
      </c>
      <c r="M110" s="7">
        <f t="shared" ref="M110" si="38">L110-K110</f>
        <v>-4.6099999999999994</v>
      </c>
      <c r="N110" s="14">
        <v>33.19</v>
      </c>
      <c r="O110" s="16">
        <v>26.2</v>
      </c>
      <c r="P110" s="7">
        <f t="shared" ref="P110" si="39">O110-N110</f>
        <v>-6.9899999999999984</v>
      </c>
      <c r="Q110" s="14">
        <v>33.97</v>
      </c>
      <c r="R110" s="14">
        <v>38.33</v>
      </c>
      <c r="S110" s="7">
        <f t="shared" ref="S110" si="40">R110-Q110</f>
        <v>4.3599999999999994</v>
      </c>
      <c r="T110" s="14">
        <v>34.67</v>
      </c>
      <c r="U110" s="12">
        <v>36.74</v>
      </c>
      <c r="V110" s="7">
        <f t="shared" ref="V110" si="41">U110-T110</f>
        <v>2.0700000000000003</v>
      </c>
      <c r="W110" s="9">
        <f t="shared" si="30"/>
        <v>37.851999999999997</v>
      </c>
      <c r="X110" s="9">
        <f t="shared" si="31"/>
        <v>38.622</v>
      </c>
      <c r="Y110" s="17">
        <f t="shared" ref="Y110" si="42">X110-W110</f>
        <v>0.77000000000000313</v>
      </c>
    </row>
    <row r="111" spans="1:25" x14ac:dyDescent="0.55000000000000004">
      <c r="A111" s="18">
        <v>105</v>
      </c>
      <c r="B111" s="18">
        <v>6</v>
      </c>
      <c r="C111" s="18" t="s">
        <v>182</v>
      </c>
      <c r="D111" s="19" t="s">
        <v>27</v>
      </c>
      <c r="E111" s="31">
        <v>41</v>
      </c>
      <c r="F111" s="14">
        <v>44.38</v>
      </c>
      <c r="G111" s="12">
        <v>39.82</v>
      </c>
      <c r="H111" s="15">
        <v>10.27</v>
      </c>
      <c r="I111" s="12">
        <v>50.09</v>
      </c>
      <c r="J111" s="7">
        <f t="shared" si="32"/>
        <v>5.7100000000000009</v>
      </c>
      <c r="K111" s="14">
        <v>43.75</v>
      </c>
      <c r="L111" s="12">
        <v>40.85</v>
      </c>
      <c r="M111" s="7">
        <f>L111-K111</f>
        <v>-2.8999999999999986</v>
      </c>
      <c r="N111" s="14">
        <v>30.09</v>
      </c>
      <c r="O111" s="15">
        <v>28.78</v>
      </c>
      <c r="P111" s="7">
        <f>O111-N111</f>
        <v>-1.3099999999999987</v>
      </c>
      <c r="Q111" s="14">
        <v>34.020000000000003</v>
      </c>
      <c r="R111" s="14">
        <v>34.39</v>
      </c>
      <c r="S111" s="7">
        <f>R111-Q111</f>
        <v>0.36999999999999744</v>
      </c>
      <c r="T111" s="14">
        <v>37.28</v>
      </c>
      <c r="U111" s="12">
        <v>38.909999999999997</v>
      </c>
      <c r="V111" s="7">
        <f>U111-T111</f>
        <v>1.6299999999999955</v>
      </c>
      <c r="W111" s="9">
        <f t="shared" si="30"/>
        <v>37.904000000000003</v>
      </c>
      <c r="X111" s="9">
        <f t="shared" si="31"/>
        <v>38.603999999999999</v>
      </c>
      <c r="Y111" s="17">
        <f>X111-W111</f>
        <v>0.69999999999999574</v>
      </c>
    </row>
    <row r="112" spans="1:25" x14ac:dyDescent="0.55000000000000004">
      <c r="A112" s="18">
        <v>106</v>
      </c>
      <c r="B112" s="18">
        <v>2</v>
      </c>
      <c r="C112" s="18" t="s">
        <v>182</v>
      </c>
      <c r="D112" s="19" t="s">
        <v>61</v>
      </c>
      <c r="E112" s="31">
        <v>97</v>
      </c>
      <c r="F112" s="14">
        <v>47.09</v>
      </c>
      <c r="G112" s="12">
        <v>38.43</v>
      </c>
      <c r="H112" s="15">
        <v>9.67</v>
      </c>
      <c r="I112" s="20">
        <v>48.1</v>
      </c>
      <c r="J112" s="7">
        <f t="shared" si="32"/>
        <v>1.009999999999998</v>
      </c>
      <c r="K112" s="14">
        <v>47.98</v>
      </c>
      <c r="L112" s="12">
        <v>43.43</v>
      </c>
      <c r="M112" s="7">
        <f>L112-K112</f>
        <v>-4.5499999999999972</v>
      </c>
      <c r="N112" s="14">
        <v>32.06</v>
      </c>
      <c r="O112" s="15">
        <v>28.69</v>
      </c>
      <c r="P112" s="7">
        <f>O112-N112</f>
        <v>-3.370000000000001</v>
      </c>
      <c r="Q112" s="14">
        <v>33.549999999999997</v>
      </c>
      <c r="R112" s="14">
        <v>35</v>
      </c>
      <c r="S112" s="7">
        <f>R112-Q112</f>
        <v>1.4500000000000028</v>
      </c>
      <c r="T112" s="14">
        <v>38.44</v>
      </c>
      <c r="U112" s="12">
        <v>37.65</v>
      </c>
      <c r="V112" s="7">
        <f>U112-T112</f>
        <v>-0.78999999999999915</v>
      </c>
      <c r="W112" s="9">
        <f t="shared" si="30"/>
        <v>39.823999999999998</v>
      </c>
      <c r="X112" s="9">
        <f t="shared" si="31"/>
        <v>38.573999999999998</v>
      </c>
      <c r="Y112" s="17">
        <f>X112-W112</f>
        <v>-1.25</v>
      </c>
    </row>
    <row r="113" spans="1:25" x14ac:dyDescent="0.55000000000000004">
      <c r="A113" s="18">
        <v>107</v>
      </c>
      <c r="B113" s="18">
        <v>10</v>
      </c>
      <c r="C113" s="49" t="s">
        <v>181</v>
      </c>
      <c r="D113" s="22" t="s">
        <v>177</v>
      </c>
      <c r="E113" s="31">
        <v>7</v>
      </c>
      <c r="F113" s="14" t="s">
        <v>178</v>
      </c>
      <c r="G113" s="12">
        <v>33.93</v>
      </c>
      <c r="H113" s="15">
        <v>9.32</v>
      </c>
      <c r="I113" s="12">
        <v>43.25</v>
      </c>
      <c r="J113" s="7" t="s">
        <v>180</v>
      </c>
      <c r="K113" s="14" t="s">
        <v>179</v>
      </c>
      <c r="L113" s="12">
        <v>42.14</v>
      </c>
      <c r="M113" s="7" t="s">
        <v>179</v>
      </c>
      <c r="N113" s="14" t="s">
        <v>179</v>
      </c>
      <c r="O113" s="15">
        <v>27.86</v>
      </c>
      <c r="P113" s="7" t="s">
        <v>179</v>
      </c>
      <c r="Q113" s="14" t="s">
        <v>180</v>
      </c>
      <c r="R113" s="14">
        <v>40</v>
      </c>
      <c r="S113" s="7" t="s">
        <v>192</v>
      </c>
      <c r="T113" s="14" t="s">
        <v>179</v>
      </c>
      <c r="U113" s="12">
        <v>39.57</v>
      </c>
      <c r="V113" s="7" t="s">
        <v>180</v>
      </c>
      <c r="W113" s="9" t="s">
        <v>192</v>
      </c>
      <c r="X113" s="9">
        <f t="shared" si="31"/>
        <v>38.564</v>
      </c>
      <c r="Y113" s="17" t="s">
        <v>179</v>
      </c>
    </row>
    <row r="114" spans="1:25" x14ac:dyDescent="0.55000000000000004">
      <c r="A114" s="18">
        <v>108</v>
      </c>
      <c r="B114" s="18">
        <v>12</v>
      </c>
      <c r="C114" s="18" t="s">
        <v>176</v>
      </c>
      <c r="D114" s="19" t="s">
        <v>144</v>
      </c>
      <c r="E114" s="31">
        <v>36</v>
      </c>
      <c r="F114" s="14">
        <v>40.22</v>
      </c>
      <c r="G114" s="12">
        <v>37.57</v>
      </c>
      <c r="H114" s="15">
        <v>9.7799999999999994</v>
      </c>
      <c r="I114" s="12">
        <v>47.35</v>
      </c>
      <c r="J114" s="7">
        <f t="shared" ref="J114:J146" si="43">I114-F114</f>
        <v>7.1300000000000026</v>
      </c>
      <c r="K114" s="14">
        <v>47.13</v>
      </c>
      <c r="L114" s="12">
        <v>47.29</v>
      </c>
      <c r="M114" s="7">
        <f t="shared" ref="M114:M146" si="44">L114-K114</f>
        <v>0.15999999999999659</v>
      </c>
      <c r="N114" s="14">
        <v>37.72</v>
      </c>
      <c r="O114" s="16">
        <v>30</v>
      </c>
      <c r="P114" s="7">
        <f t="shared" ref="P114:P146" si="45">O114-N114</f>
        <v>-7.7199999999999989</v>
      </c>
      <c r="Q114" s="14">
        <v>37.39</v>
      </c>
      <c r="R114" s="14">
        <v>28.89</v>
      </c>
      <c r="S114" s="7">
        <f t="shared" ref="S114:S146" si="46">R114-Q114</f>
        <v>-8.5</v>
      </c>
      <c r="T114" s="14">
        <v>36.11</v>
      </c>
      <c r="U114" s="12">
        <v>39.04</v>
      </c>
      <c r="V114" s="7">
        <f t="shared" ref="V114:V146" si="47">U114-T114</f>
        <v>2.9299999999999997</v>
      </c>
      <c r="W114" s="9">
        <f t="shared" ref="W114:W146" si="48">(F114+K114+N114+Q114+T114)/5</f>
        <v>39.713999999999999</v>
      </c>
      <c r="X114" s="9">
        <f t="shared" si="31"/>
        <v>38.513999999999996</v>
      </c>
      <c r="Y114" s="17">
        <f t="shared" ref="Y114:Y146" si="49">X114-W114</f>
        <v>-1.2000000000000028</v>
      </c>
    </row>
    <row r="115" spans="1:25" x14ac:dyDescent="0.55000000000000004">
      <c r="A115" s="18">
        <v>109</v>
      </c>
      <c r="B115" s="18">
        <v>11</v>
      </c>
      <c r="C115" s="18" t="s">
        <v>181</v>
      </c>
      <c r="D115" s="19" t="s">
        <v>79</v>
      </c>
      <c r="E115" s="31">
        <v>6</v>
      </c>
      <c r="F115" s="14">
        <v>47.05</v>
      </c>
      <c r="G115" s="12">
        <v>40.42</v>
      </c>
      <c r="H115" s="15">
        <v>8.83</v>
      </c>
      <c r="I115" s="12">
        <v>49.25</v>
      </c>
      <c r="J115" s="7">
        <f t="shared" si="43"/>
        <v>2.2000000000000028</v>
      </c>
      <c r="K115" s="14">
        <v>45.82</v>
      </c>
      <c r="L115" s="12">
        <v>37.92</v>
      </c>
      <c r="M115" s="7">
        <f t="shared" si="44"/>
        <v>-7.8999999999999986</v>
      </c>
      <c r="N115" s="14">
        <v>29.32</v>
      </c>
      <c r="O115" s="16">
        <v>27.5</v>
      </c>
      <c r="P115" s="7">
        <f t="shared" si="45"/>
        <v>-1.8200000000000003</v>
      </c>
      <c r="Q115" s="14">
        <v>50.45</v>
      </c>
      <c r="R115" s="14">
        <v>38.33</v>
      </c>
      <c r="S115" s="7">
        <f t="shared" si="46"/>
        <v>-12.120000000000005</v>
      </c>
      <c r="T115" s="14">
        <v>41.73</v>
      </c>
      <c r="U115" s="20">
        <v>39.5</v>
      </c>
      <c r="V115" s="7">
        <f t="shared" si="47"/>
        <v>-2.2299999999999969</v>
      </c>
      <c r="W115" s="9">
        <f t="shared" si="48"/>
        <v>42.873999999999995</v>
      </c>
      <c r="X115" s="9">
        <f t="shared" si="31"/>
        <v>38.5</v>
      </c>
      <c r="Y115" s="17">
        <f t="shared" si="49"/>
        <v>-4.3739999999999952</v>
      </c>
    </row>
    <row r="116" spans="1:25" x14ac:dyDescent="0.55000000000000004">
      <c r="A116" s="18">
        <v>110</v>
      </c>
      <c r="B116" s="18">
        <v>6</v>
      </c>
      <c r="C116" s="18" t="s">
        <v>181</v>
      </c>
      <c r="D116" s="19" t="s">
        <v>23</v>
      </c>
      <c r="E116" s="31">
        <v>8</v>
      </c>
      <c r="F116" s="14">
        <v>50.36</v>
      </c>
      <c r="G116" s="20">
        <v>35</v>
      </c>
      <c r="H116" s="16">
        <v>11</v>
      </c>
      <c r="I116" s="20">
        <v>46</v>
      </c>
      <c r="J116" s="7">
        <f t="shared" si="43"/>
        <v>-4.3599999999999994</v>
      </c>
      <c r="K116" s="14">
        <v>52.57</v>
      </c>
      <c r="L116" s="12">
        <v>40.630000000000003</v>
      </c>
      <c r="M116" s="7">
        <f t="shared" si="44"/>
        <v>-11.939999999999998</v>
      </c>
      <c r="N116" s="14">
        <v>37.86</v>
      </c>
      <c r="O116" s="15">
        <v>27.19</v>
      </c>
      <c r="P116" s="7">
        <f t="shared" si="45"/>
        <v>-10.669999999999998</v>
      </c>
      <c r="Q116" s="14">
        <v>45.36</v>
      </c>
      <c r="R116" s="14">
        <v>39.380000000000003</v>
      </c>
      <c r="S116" s="7">
        <f t="shared" si="46"/>
        <v>-5.9799999999999969</v>
      </c>
      <c r="T116" s="14">
        <v>38.93</v>
      </c>
      <c r="U116" s="20">
        <v>39</v>
      </c>
      <c r="V116" s="7">
        <f t="shared" si="47"/>
        <v>7.0000000000000284E-2</v>
      </c>
      <c r="W116" s="9">
        <f t="shared" si="48"/>
        <v>45.016000000000005</v>
      </c>
      <c r="X116" s="9">
        <f t="shared" si="31"/>
        <v>38.44</v>
      </c>
      <c r="Y116" s="17">
        <f t="shared" si="49"/>
        <v>-6.5760000000000076</v>
      </c>
    </row>
    <row r="117" spans="1:25" x14ac:dyDescent="0.55000000000000004">
      <c r="A117" s="18">
        <v>111</v>
      </c>
      <c r="B117" s="18">
        <v>15</v>
      </c>
      <c r="C117" s="18" t="s">
        <v>176</v>
      </c>
      <c r="D117" s="19" t="s">
        <v>117</v>
      </c>
      <c r="E117" s="31">
        <v>18</v>
      </c>
      <c r="F117" s="14">
        <v>48.85</v>
      </c>
      <c r="G117" s="12">
        <v>39.03</v>
      </c>
      <c r="H117" s="15">
        <v>10.29</v>
      </c>
      <c r="I117" s="12">
        <v>49.32</v>
      </c>
      <c r="J117" s="7">
        <f t="shared" si="43"/>
        <v>0.46999999999999886</v>
      </c>
      <c r="K117" s="14">
        <v>47.54</v>
      </c>
      <c r="L117" s="12">
        <v>45.97</v>
      </c>
      <c r="M117" s="7">
        <f t="shared" si="44"/>
        <v>-1.5700000000000003</v>
      </c>
      <c r="N117" s="14">
        <v>28.65</v>
      </c>
      <c r="O117" s="15">
        <v>27.08</v>
      </c>
      <c r="P117" s="7">
        <f t="shared" si="45"/>
        <v>-1.5700000000000003</v>
      </c>
      <c r="Q117" s="14">
        <v>34.619999999999997</v>
      </c>
      <c r="R117" s="14">
        <v>33.33</v>
      </c>
      <c r="S117" s="7">
        <f t="shared" si="46"/>
        <v>-1.2899999999999991</v>
      </c>
      <c r="T117" s="14">
        <v>32.380000000000003</v>
      </c>
      <c r="U117" s="20">
        <v>36.5</v>
      </c>
      <c r="V117" s="7">
        <f t="shared" si="47"/>
        <v>4.1199999999999974</v>
      </c>
      <c r="W117" s="9">
        <f t="shared" si="48"/>
        <v>38.408000000000001</v>
      </c>
      <c r="X117" s="9">
        <f t="shared" si="31"/>
        <v>38.44</v>
      </c>
      <c r="Y117" s="17">
        <f t="shared" si="49"/>
        <v>3.1999999999996476E-2</v>
      </c>
    </row>
    <row r="118" spans="1:25" x14ac:dyDescent="0.55000000000000004">
      <c r="A118" s="18">
        <v>112</v>
      </c>
      <c r="B118" s="18">
        <v>15</v>
      </c>
      <c r="C118" s="18" t="s">
        <v>181</v>
      </c>
      <c r="D118" s="19" t="s">
        <v>212</v>
      </c>
      <c r="E118" s="31">
        <v>5</v>
      </c>
      <c r="F118" s="14" t="s">
        <v>178</v>
      </c>
      <c r="G118" s="14">
        <v>39.5</v>
      </c>
      <c r="H118" s="12">
        <v>10</v>
      </c>
      <c r="I118" s="15">
        <v>49.5</v>
      </c>
      <c r="J118" s="14" t="s">
        <v>178</v>
      </c>
      <c r="K118" s="14" t="s">
        <v>178</v>
      </c>
      <c r="L118" s="12">
        <v>38.5</v>
      </c>
      <c r="M118" s="14" t="s">
        <v>178</v>
      </c>
      <c r="N118" s="14" t="s">
        <v>178</v>
      </c>
      <c r="O118" s="15">
        <v>31</v>
      </c>
      <c r="P118" s="14" t="s">
        <v>178</v>
      </c>
      <c r="Q118" s="14" t="s">
        <v>178</v>
      </c>
      <c r="R118" s="14">
        <v>33</v>
      </c>
      <c r="S118" s="14" t="s">
        <v>178</v>
      </c>
      <c r="T118" s="14" t="s">
        <v>178</v>
      </c>
      <c r="U118" s="20">
        <v>39.9</v>
      </c>
      <c r="V118" s="14" t="s">
        <v>178</v>
      </c>
      <c r="W118" s="14" t="s">
        <v>178</v>
      </c>
      <c r="X118" s="9">
        <f t="shared" si="31"/>
        <v>38.380000000000003</v>
      </c>
      <c r="Y118" s="14" t="s">
        <v>178</v>
      </c>
    </row>
    <row r="119" spans="1:25" x14ac:dyDescent="0.55000000000000004">
      <c r="A119" s="18">
        <v>113</v>
      </c>
      <c r="B119" s="18">
        <v>9</v>
      </c>
      <c r="C119" s="18" t="s">
        <v>176</v>
      </c>
      <c r="D119" s="19" t="s">
        <v>164</v>
      </c>
      <c r="E119" s="31">
        <v>15</v>
      </c>
      <c r="F119" s="14">
        <v>41.39</v>
      </c>
      <c r="G119" s="20">
        <v>39.5</v>
      </c>
      <c r="H119" s="15">
        <v>9.08</v>
      </c>
      <c r="I119" s="12">
        <v>48.58</v>
      </c>
      <c r="J119" s="7">
        <f t="shared" si="43"/>
        <v>7.1899999999999977</v>
      </c>
      <c r="K119" s="14">
        <v>43.11</v>
      </c>
      <c r="L119" s="12">
        <v>42.17</v>
      </c>
      <c r="M119" s="7">
        <f t="shared" si="44"/>
        <v>-0.93999999999999773</v>
      </c>
      <c r="N119" s="14">
        <v>33.33</v>
      </c>
      <c r="O119" s="15">
        <v>31.17</v>
      </c>
      <c r="P119" s="7">
        <f t="shared" si="45"/>
        <v>-2.1599999999999966</v>
      </c>
      <c r="Q119" s="14">
        <v>20.56</v>
      </c>
      <c r="R119" s="14">
        <v>33.33</v>
      </c>
      <c r="S119" s="7">
        <f t="shared" si="46"/>
        <v>12.77</v>
      </c>
      <c r="T119" s="14">
        <v>33.28</v>
      </c>
      <c r="U119" s="12">
        <v>36.53</v>
      </c>
      <c r="V119" s="7">
        <f t="shared" si="47"/>
        <v>3.25</v>
      </c>
      <c r="W119" s="9">
        <f t="shared" si="48"/>
        <v>34.333999999999996</v>
      </c>
      <c r="X119" s="9">
        <f t="shared" si="31"/>
        <v>38.356000000000002</v>
      </c>
      <c r="Y119" s="17">
        <f t="shared" si="49"/>
        <v>4.0220000000000056</v>
      </c>
    </row>
    <row r="120" spans="1:25" x14ac:dyDescent="0.55000000000000004">
      <c r="A120" s="18">
        <v>114</v>
      </c>
      <c r="B120" s="18">
        <v>9</v>
      </c>
      <c r="C120" s="18" t="s">
        <v>181</v>
      </c>
      <c r="D120" s="19" t="s">
        <v>160</v>
      </c>
      <c r="E120" s="31">
        <v>9</v>
      </c>
      <c r="F120" s="14">
        <v>44.29</v>
      </c>
      <c r="G120" s="20">
        <v>40</v>
      </c>
      <c r="H120" s="15">
        <v>10.11</v>
      </c>
      <c r="I120" s="12">
        <v>50.11</v>
      </c>
      <c r="J120" s="7">
        <f t="shared" si="43"/>
        <v>5.82</v>
      </c>
      <c r="K120" s="14">
        <v>43.43</v>
      </c>
      <c r="L120" s="12">
        <v>38.33</v>
      </c>
      <c r="M120" s="7">
        <f t="shared" si="44"/>
        <v>-5.1000000000000014</v>
      </c>
      <c r="N120" s="14">
        <v>26.43</v>
      </c>
      <c r="O120" s="16">
        <v>27.5</v>
      </c>
      <c r="P120" s="7">
        <f t="shared" si="45"/>
        <v>1.0700000000000003</v>
      </c>
      <c r="Q120" s="14">
        <v>37.86</v>
      </c>
      <c r="R120" s="14">
        <v>37.22</v>
      </c>
      <c r="S120" s="7">
        <f t="shared" si="46"/>
        <v>-0.64000000000000057</v>
      </c>
      <c r="T120" s="14">
        <v>39.86</v>
      </c>
      <c r="U120" s="20">
        <v>38.5</v>
      </c>
      <c r="V120" s="7">
        <f t="shared" si="47"/>
        <v>-1.3599999999999994</v>
      </c>
      <c r="W120" s="9">
        <f t="shared" si="48"/>
        <v>38.374000000000002</v>
      </c>
      <c r="X120" s="9">
        <f t="shared" si="31"/>
        <v>38.332000000000001</v>
      </c>
      <c r="Y120" s="17">
        <f t="shared" si="49"/>
        <v>-4.2000000000001592E-2</v>
      </c>
    </row>
    <row r="121" spans="1:25" x14ac:dyDescent="0.55000000000000004">
      <c r="A121" s="18">
        <v>115</v>
      </c>
      <c r="B121" s="18">
        <v>14</v>
      </c>
      <c r="C121" s="18" t="s">
        <v>181</v>
      </c>
      <c r="D121" s="19" t="s">
        <v>56</v>
      </c>
      <c r="E121" s="31">
        <v>12</v>
      </c>
      <c r="F121" s="14">
        <v>49.5</v>
      </c>
      <c r="G121" s="12">
        <v>37.08</v>
      </c>
      <c r="H121" s="15">
        <v>9.6300000000000008</v>
      </c>
      <c r="I121" s="12">
        <v>46.71</v>
      </c>
      <c r="J121" s="7">
        <f t="shared" si="43"/>
        <v>-2.7899999999999991</v>
      </c>
      <c r="K121" s="14">
        <v>51.4</v>
      </c>
      <c r="L121" s="12">
        <v>45.42</v>
      </c>
      <c r="M121" s="7">
        <f t="shared" si="44"/>
        <v>-5.9799999999999969</v>
      </c>
      <c r="N121" s="14">
        <v>34.5</v>
      </c>
      <c r="O121" s="15">
        <v>25.63</v>
      </c>
      <c r="P121" s="7">
        <f t="shared" si="45"/>
        <v>-8.870000000000001</v>
      </c>
      <c r="Q121" s="14">
        <v>61.5</v>
      </c>
      <c r="R121" s="14">
        <v>36.67</v>
      </c>
      <c r="S121" s="7">
        <f t="shared" si="46"/>
        <v>-24.83</v>
      </c>
      <c r="T121" s="14">
        <v>40.950000000000003</v>
      </c>
      <c r="U121" s="12">
        <v>35.71</v>
      </c>
      <c r="V121" s="7">
        <f t="shared" si="47"/>
        <v>-5.240000000000002</v>
      </c>
      <c r="W121" s="9">
        <f t="shared" si="48"/>
        <v>47.570000000000007</v>
      </c>
      <c r="X121" s="9">
        <f t="shared" si="31"/>
        <v>38.028000000000006</v>
      </c>
      <c r="Y121" s="17">
        <f t="shared" si="49"/>
        <v>-9.5420000000000016</v>
      </c>
    </row>
    <row r="122" spans="1:25" x14ac:dyDescent="0.55000000000000004">
      <c r="A122" s="18">
        <v>116</v>
      </c>
      <c r="B122" s="18">
        <v>8</v>
      </c>
      <c r="C122" s="18" t="s">
        <v>181</v>
      </c>
      <c r="D122" s="19" t="s">
        <v>50</v>
      </c>
      <c r="E122" s="31">
        <v>4</v>
      </c>
      <c r="F122" s="14">
        <v>42.92</v>
      </c>
      <c r="G122" s="12">
        <v>36.880000000000003</v>
      </c>
      <c r="H122" s="15">
        <v>10.38</v>
      </c>
      <c r="I122" s="12">
        <v>47.25</v>
      </c>
      <c r="J122" s="7">
        <f t="shared" si="43"/>
        <v>4.3299999999999983</v>
      </c>
      <c r="K122" s="14">
        <v>46.67</v>
      </c>
      <c r="L122" s="12">
        <v>43.13</v>
      </c>
      <c r="M122" s="7">
        <f t="shared" si="44"/>
        <v>-3.5399999999999991</v>
      </c>
      <c r="N122" s="14">
        <v>25.42</v>
      </c>
      <c r="O122" s="15">
        <v>19.38</v>
      </c>
      <c r="P122" s="7">
        <f t="shared" si="45"/>
        <v>-6.0400000000000027</v>
      </c>
      <c r="Q122" s="14">
        <v>25.83</v>
      </c>
      <c r="R122" s="14">
        <v>37.5</v>
      </c>
      <c r="S122" s="7">
        <f t="shared" si="46"/>
        <v>11.670000000000002</v>
      </c>
      <c r="T122" s="14">
        <v>39.08</v>
      </c>
      <c r="U122" s="20">
        <v>42</v>
      </c>
      <c r="V122" s="7">
        <f t="shared" si="47"/>
        <v>2.9200000000000017</v>
      </c>
      <c r="W122" s="9">
        <f t="shared" si="48"/>
        <v>35.984000000000002</v>
      </c>
      <c r="X122" s="9">
        <f t="shared" si="31"/>
        <v>37.851999999999997</v>
      </c>
      <c r="Y122" s="17">
        <f t="shared" si="49"/>
        <v>1.867999999999995</v>
      </c>
    </row>
    <row r="123" spans="1:25" x14ac:dyDescent="0.55000000000000004">
      <c r="A123" s="18">
        <v>117</v>
      </c>
      <c r="B123" s="18">
        <v>12</v>
      </c>
      <c r="C123" s="18" t="s">
        <v>182</v>
      </c>
      <c r="D123" s="19" t="s">
        <v>163</v>
      </c>
      <c r="E123" s="31">
        <v>35</v>
      </c>
      <c r="F123" s="14">
        <v>53.88</v>
      </c>
      <c r="G123" s="12">
        <v>39.07</v>
      </c>
      <c r="H123" s="15">
        <v>8.7100000000000009</v>
      </c>
      <c r="I123" s="12">
        <v>47.79</v>
      </c>
      <c r="J123" s="7">
        <f t="shared" si="43"/>
        <v>-6.0900000000000034</v>
      </c>
      <c r="K123" s="14">
        <v>50.34</v>
      </c>
      <c r="L123" s="12">
        <v>43.57</v>
      </c>
      <c r="M123" s="7">
        <f t="shared" si="44"/>
        <v>-6.7700000000000031</v>
      </c>
      <c r="N123" s="14">
        <v>29.48</v>
      </c>
      <c r="O123" s="15">
        <v>27.07</v>
      </c>
      <c r="P123" s="7">
        <f t="shared" si="45"/>
        <v>-2.41</v>
      </c>
      <c r="Q123" s="14">
        <v>40.340000000000003</v>
      </c>
      <c r="R123" s="14">
        <v>33.43</v>
      </c>
      <c r="S123" s="7">
        <f t="shared" si="46"/>
        <v>-6.9100000000000037</v>
      </c>
      <c r="T123" s="14">
        <v>38.26</v>
      </c>
      <c r="U123" s="12">
        <v>37.229999999999997</v>
      </c>
      <c r="V123" s="7">
        <f t="shared" si="47"/>
        <v>-1.0300000000000011</v>
      </c>
      <c r="W123" s="9">
        <f t="shared" si="48"/>
        <v>42.459999999999994</v>
      </c>
      <c r="X123" s="9">
        <f t="shared" si="31"/>
        <v>37.817999999999998</v>
      </c>
      <c r="Y123" s="17">
        <f t="shared" si="49"/>
        <v>-4.6419999999999959</v>
      </c>
    </row>
    <row r="124" spans="1:25" x14ac:dyDescent="0.55000000000000004">
      <c r="A124" s="18">
        <v>118</v>
      </c>
      <c r="B124" s="18">
        <v>8</v>
      </c>
      <c r="C124" s="18" t="s">
        <v>182</v>
      </c>
      <c r="D124" s="19" t="s">
        <v>135</v>
      </c>
      <c r="E124" s="31">
        <v>37</v>
      </c>
      <c r="F124" s="14">
        <v>41.09</v>
      </c>
      <c r="G124" s="12">
        <v>38.11</v>
      </c>
      <c r="H124" s="15">
        <v>10.14</v>
      </c>
      <c r="I124" s="12">
        <v>48.24</v>
      </c>
      <c r="J124" s="7">
        <f t="shared" si="43"/>
        <v>7.1499999999999986</v>
      </c>
      <c r="K124" s="14">
        <v>43.56</v>
      </c>
      <c r="L124" s="12">
        <v>43.99</v>
      </c>
      <c r="M124" s="7">
        <f t="shared" si="44"/>
        <v>0.42999999999999972</v>
      </c>
      <c r="N124" s="14">
        <v>28.52</v>
      </c>
      <c r="O124" s="15">
        <v>29.59</v>
      </c>
      <c r="P124" s="7">
        <f t="shared" si="45"/>
        <v>1.0700000000000003</v>
      </c>
      <c r="Q124" s="14">
        <v>38.909999999999997</v>
      </c>
      <c r="R124" s="14">
        <v>29.46</v>
      </c>
      <c r="S124" s="7">
        <f t="shared" si="46"/>
        <v>-9.4499999999999957</v>
      </c>
      <c r="T124" s="14">
        <v>34.630000000000003</v>
      </c>
      <c r="U124" s="12">
        <v>37.549999999999997</v>
      </c>
      <c r="V124" s="7">
        <f t="shared" si="47"/>
        <v>2.9199999999999946</v>
      </c>
      <c r="W124" s="9">
        <f t="shared" si="48"/>
        <v>37.341999999999999</v>
      </c>
      <c r="X124" s="9">
        <f t="shared" si="31"/>
        <v>37.765999999999998</v>
      </c>
      <c r="Y124" s="17">
        <f t="shared" si="49"/>
        <v>0.42399999999999949</v>
      </c>
    </row>
    <row r="125" spans="1:25" x14ac:dyDescent="0.55000000000000004">
      <c r="A125" s="18">
        <v>119</v>
      </c>
      <c r="B125" s="18">
        <v>5</v>
      </c>
      <c r="C125" s="18" t="s">
        <v>176</v>
      </c>
      <c r="D125" s="19" t="s">
        <v>153</v>
      </c>
      <c r="E125" s="31">
        <v>14</v>
      </c>
      <c r="F125" s="14">
        <v>47.94</v>
      </c>
      <c r="G125" s="12">
        <v>36.43</v>
      </c>
      <c r="H125" s="15">
        <v>8.18</v>
      </c>
      <c r="I125" s="12">
        <v>44.61</v>
      </c>
      <c r="J125" s="7">
        <f t="shared" si="43"/>
        <v>-3.3299999999999983</v>
      </c>
      <c r="K125" s="14">
        <v>42</v>
      </c>
      <c r="L125" s="12">
        <v>43.93</v>
      </c>
      <c r="M125" s="7">
        <f t="shared" si="44"/>
        <v>1.9299999999999997</v>
      </c>
      <c r="N125" s="14">
        <v>31.47</v>
      </c>
      <c r="O125" s="15">
        <v>24.82</v>
      </c>
      <c r="P125" s="7">
        <f t="shared" si="45"/>
        <v>-6.6499999999999986</v>
      </c>
      <c r="Q125" s="14">
        <v>39.409999999999997</v>
      </c>
      <c r="R125" s="14">
        <v>38.57</v>
      </c>
      <c r="S125" s="7">
        <f t="shared" si="46"/>
        <v>-0.83999999999999631</v>
      </c>
      <c r="T125" s="14">
        <v>35.15</v>
      </c>
      <c r="U125" s="12">
        <v>36.43</v>
      </c>
      <c r="V125" s="7">
        <f t="shared" si="47"/>
        <v>1.2800000000000011</v>
      </c>
      <c r="W125" s="9">
        <f t="shared" si="48"/>
        <v>39.194000000000003</v>
      </c>
      <c r="X125" s="9">
        <f t="shared" si="31"/>
        <v>37.671999999999997</v>
      </c>
      <c r="Y125" s="17">
        <f t="shared" si="49"/>
        <v>-1.5220000000000056</v>
      </c>
    </row>
    <row r="126" spans="1:25" x14ac:dyDescent="0.55000000000000004">
      <c r="A126" s="18">
        <v>120</v>
      </c>
      <c r="B126" s="18">
        <v>3</v>
      </c>
      <c r="C126" s="18" t="s">
        <v>176</v>
      </c>
      <c r="D126" s="19" t="s">
        <v>150</v>
      </c>
      <c r="E126" s="31">
        <v>22</v>
      </c>
      <c r="F126" s="14">
        <v>45</v>
      </c>
      <c r="G126" s="12">
        <v>35.11</v>
      </c>
      <c r="H126" s="15">
        <v>6.75</v>
      </c>
      <c r="I126" s="12">
        <v>41.86</v>
      </c>
      <c r="J126" s="7">
        <f t="shared" si="43"/>
        <v>-3.1400000000000006</v>
      </c>
      <c r="K126" s="14">
        <v>51.56</v>
      </c>
      <c r="L126" s="12">
        <v>49.55</v>
      </c>
      <c r="M126" s="7">
        <f t="shared" si="44"/>
        <v>-2.0100000000000051</v>
      </c>
      <c r="N126" s="14">
        <v>31.11</v>
      </c>
      <c r="O126" s="15">
        <v>23.07</v>
      </c>
      <c r="P126" s="7">
        <f t="shared" si="45"/>
        <v>-8.0399999999999991</v>
      </c>
      <c r="Q126" s="14">
        <v>40.93</v>
      </c>
      <c r="R126" s="14">
        <v>35</v>
      </c>
      <c r="S126" s="7">
        <f t="shared" si="46"/>
        <v>-5.93</v>
      </c>
      <c r="T126" s="14">
        <v>40.5</v>
      </c>
      <c r="U126" s="12">
        <v>38.11</v>
      </c>
      <c r="V126" s="7">
        <f t="shared" si="47"/>
        <v>-2.3900000000000006</v>
      </c>
      <c r="W126" s="9">
        <f t="shared" si="48"/>
        <v>41.82</v>
      </c>
      <c r="X126" s="9">
        <f t="shared" si="31"/>
        <v>37.517999999999994</v>
      </c>
      <c r="Y126" s="17">
        <f t="shared" si="49"/>
        <v>-4.3020000000000067</v>
      </c>
    </row>
    <row r="127" spans="1:25" x14ac:dyDescent="0.55000000000000004">
      <c r="A127" s="18">
        <v>121</v>
      </c>
      <c r="B127" s="18">
        <v>6</v>
      </c>
      <c r="C127" s="18" t="s">
        <v>176</v>
      </c>
      <c r="D127" s="19" t="s">
        <v>141</v>
      </c>
      <c r="E127" s="31">
        <v>11</v>
      </c>
      <c r="F127" s="14">
        <v>47.25</v>
      </c>
      <c r="G127" s="12">
        <v>38.18</v>
      </c>
      <c r="H127" s="15">
        <v>10.02</v>
      </c>
      <c r="I127" s="20">
        <v>48.2</v>
      </c>
      <c r="J127" s="7">
        <f t="shared" si="43"/>
        <v>0.95000000000000284</v>
      </c>
      <c r="K127" s="14">
        <v>51.4</v>
      </c>
      <c r="L127" s="20">
        <v>40</v>
      </c>
      <c r="M127" s="7">
        <f t="shared" si="44"/>
        <v>-11.399999999999999</v>
      </c>
      <c r="N127" s="14">
        <v>37.5</v>
      </c>
      <c r="O127" s="15">
        <v>27.05</v>
      </c>
      <c r="P127" s="7">
        <f t="shared" si="45"/>
        <v>-10.45</v>
      </c>
      <c r="Q127" s="14">
        <v>45</v>
      </c>
      <c r="R127" s="14">
        <v>34.090000000000003</v>
      </c>
      <c r="S127" s="7">
        <f t="shared" si="46"/>
        <v>-10.909999999999997</v>
      </c>
      <c r="T127" s="14">
        <v>41.25</v>
      </c>
      <c r="U127" s="12">
        <v>38.049999999999997</v>
      </c>
      <c r="V127" s="7">
        <f t="shared" si="47"/>
        <v>-3.2000000000000028</v>
      </c>
      <c r="W127" s="9">
        <f t="shared" si="48"/>
        <v>44.480000000000004</v>
      </c>
      <c r="X127" s="9">
        <f t="shared" si="31"/>
        <v>37.477999999999994</v>
      </c>
      <c r="Y127" s="17">
        <f t="shared" si="49"/>
        <v>-7.0020000000000095</v>
      </c>
    </row>
    <row r="128" spans="1:25" x14ac:dyDescent="0.55000000000000004">
      <c r="A128" s="18">
        <v>122</v>
      </c>
      <c r="B128" s="18">
        <v>7</v>
      </c>
      <c r="C128" s="18" t="s">
        <v>181</v>
      </c>
      <c r="D128" s="19" t="s">
        <v>108</v>
      </c>
      <c r="E128" s="31">
        <v>13</v>
      </c>
      <c r="F128" s="14">
        <v>45.33</v>
      </c>
      <c r="G128" s="12">
        <v>36.35</v>
      </c>
      <c r="H128" s="15">
        <v>10.37</v>
      </c>
      <c r="I128" s="12">
        <v>46.71</v>
      </c>
      <c r="J128" s="7">
        <f t="shared" si="43"/>
        <v>1.3800000000000026</v>
      </c>
      <c r="K128" s="14">
        <v>52</v>
      </c>
      <c r="L128" s="12">
        <v>44.81</v>
      </c>
      <c r="M128" s="7">
        <f t="shared" si="44"/>
        <v>-7.1899999999999977</v>
      </c>
      <c r="N128" s="14">
        <v>32.83</v>
      </c>
      <c r="O128" s="16">
        <v>27.5</v>
      </c>
      <c r="P128" s="7">
        <f t="shared" si="45"/>
        <v>-5.3299999999999983</v>
      </c>
      <c r="Q128" s="14">
        <v>39</v>
      </c>
      <c r="R128" s="14">
        <v>30</v>
      </c>
      <c r="S128" s="7">
        <f t="shared" si="46"/>
        <v>-9</v>
      </c>
      <c r="T128" s="14">
        <v>44.9</v>
      </c>
      <c r="U128" s="12">
        <v>37.81</v>
      </c>
      <c r="V128" s="7">
        <f t="shared" si="47"/>
        <v>-7.0899999999999963</v>
      </c>
      <c r="W128" s="9">
        <f t="shared" si="48"/>
        <v>42.811999999999998</v>
      </c>
      <c r="X128" s="9">
        <f t="shared" si="31"/>
        <v>37.366</v>
      </c>
      <c r="Y128" s="17">
        <f t="shared" si="49"/>
        <v>-5.445999999999998</v>
      </c>
    </row>
    <row r="129" spans="1:25" x14ac:dyDescent="0.55000000000000004">
      <c r="A129" s="18">
        <v>123</v>
      </c>
      <c r="B129" s="18">
        <v>1</v>
      </c>
      <c r="C129" s="18" t="s">
        <v>176</v>
      </c>
      <c r="D129" s="19" t="s">
        <v>89</v>
      </c>
      <c r="E129" s="31">
        <v>16</v>
      </c>
      <c r="F129" s="14">
        <v>48.04</v>
      </c>
      <c r="G129" s="12">
        <v>36.880000000000003</v>
      </c>
      <c r="H129" s="15">
        <v>8.86</v>
      </c>
      <c r="I129" s="12">
        <v>45.73</v>
      </c>
      <c r="J129" s="7">
        <f t="shared" si="43"/>
        <v>-2.3100000000000023</v>
      </c>
      <c r="K129" s="14">
        <v>49</v>
      </c>
      <c r="L129" s="12">
        <v>43.75</v>
      </c>
      <c r="M129" s="7">
        <f t="shared" si="44"/>
        <v>-5.25</v>
      </c>
      <c r="N129" s="14">
        <v>28.04</v>
      </c>
      <c r="O129" s="15">
        <v>26.25</v>
      </c>
      <c r="P129" s="7">
        <f t="shared" si="45"/>
        <v>-1.7899999999999991</v>
      </c>
      <c r="Q129" s="14">
        <v>37.14</v>
      </c>
      <c r="R129" s="14">
        <v>29.38</v>
      </c>
      <c r="S129" s="7">
        <f t="shared" si="46"/>
        <v>-7.7600000000000016</v>
      </c>
      <c r="T129" s="14">
        <v>40.96</v>
      </c>
      <c r="U129" s="12">
        <v>41.56</v>
      </c>
      <c r="V129" s="7">
        <f t="shared" si="47"/>
        <v>0.60000000000000142</v>
      </c>
      <c r="W129" s="9">
        <f t="shared" si="48"/>
        <v>40.635999999999996</v>
      </c>
      <c r="X129" s="9">
        <f t="shared" si="31"/>
        <v>37.333999999999996</v>
      </c>
      <c r="Y129" s="17">
        <f t="shared" si="49"/>
        <v>-3.3019999999999996</v>
      </c>
    </row>
    <row r="130" spans="1:25" x14ac:dyDescent="0.55000000000000004">
      <c r="A130" s="18">
        <v>124</v>
      </c>
      <c r="B130" s="18">
        <v>2</v>
      </c>
      <c r="C130" s="18" t="s">
        <v>181</v>
      </c>
      <c r="D130" s="19" t="s">
        <v>168</v>
      </c>
      <c r="E130" s="31">
        <v>11</v>
      </c>
      <c r="F130" s="14">
        <v>44.77</v>
      </c>
      <c r="G130" s="12">
        <v>37.049999999999997</v>
      </c>
      <c r="H130" s="16">
        <v>9</v>
      </c>
      <c r="I130" s="12">
        <v>46.05</v>
      </c>
      <c r="J130" s="7">
        <f t="shared" si="43"/>
        <v>1.279999999999994</v>
      </c>
      <c r="K130" s="14">
        <v>47.64</v>
      </c>
      <c r="L130" s="12">
        <v>44.32</v>
      </c>
      <c r="M130" s="7">
        <f t="shared" si="44"/>
        <v>-3.3200000000000003</v>
      </c>
      <c r="N130" s="14">
        <v>28.86</v>
      </c>
      <c r="O130" s="16">
        <v>25</v>
      </c>
      <c r="P130" s="7">
        <f t="shared" si="45"/>
        <v>-3.8599999999999994</v>
      </c>
      <c r="Q130" s="14">
        <v>34.090000000000003</v>
      </c>
      <c r="R130" s="14">
        <v>36.82</v>
      </c>
      <c r="S130" s="7">
        <f t="shared" si="46"/>
        <v>2.7299999999999969</v>
      </c>
      <c r="T130" s="14">
        <v>35.729999999999997</v>
      </c>
      <c r="U130" s="12">
        <v>33.909999999999997</v>
      </c>
      <c r="V130" s="7">
        <f t="shared" si="47"/>
        <v>-1.8200000000000003</v>
      </c>
      <c r="W130" s="9">
        <f t="shared" si="48"/>
        <v>38.218000000000004</v>
      </c>
      <c r="X130" s="9">
        <f t="shared" si="31"/>
        <v>37.22</v>
      </c>
      <c r="Y130" s="17">
        <f t="shared" si="49"/>
        <v>-0.99800000000000466</v>
      </c>
    </row>
    <row r="131" spans="1:25" x14ac:dyDescent="0.55000000000000004">
      <c r="A131" s="18">
        <v>125</v>
      </c>
      <c r="B131" s="18">
        <v>3</v>
      </c>
      <c r="C131" s="18" t="s">
        <v>176</v>
      </c>
      <c r="D131" s="19" t="s">
        <v>36</v>
      </c>
      <c r="E131" s="31">
        <v>19</v>
      </c>
      <c r="F131" s="14">
        <v>43.93</v>
      </c>
      <c r="G131" s="12">
        <v>35.659999999999997</v>
      </c>
      <c r="H131" s="15">
        <v>9.58</v>
      </c>
      <c r="I131" s="12">
        <v>45.24</v>
      </c>
      <c r="J131" s="7">
        <f t="shared" si="43"/>
        <v>1.3100000000000023</v>
      </c>
      <c r="K131" s="14">
        <v>46.86</v>
      </c>
      <c r="L131" s="12">
        <v>41.84</v>
      </c>
      <c r="M131" s="7">
        <f t="shared" si="44"/>
        <v>-5.019999999999996</v>
      </c>
      <c r="N131" s="14">
        <v>44.64</v>
      </c>
      <c r="O131" s="15">
        <v>27.37</v>
      </c>
      <c r="P131" s="7">
        <f t="shared" si="45"/>
        <v>-17.27</v>
      </c>
      <c r="Q131" s="14">
        <v>37.14</v>
      </c>
      <c r="R131" s="14">
        <v>30</v>
      </c>
      <c r="S131" s="7">
        <f t="shared" si="46"/>
        <v>-7.1400000000000006</v>
      </c>
      <c r="T131" s="14">
        <v>42</v>
      </c>
      <c r="U131" s="12">
        <v>41.61</v>
      </c>
      <c r="V131" s="7">
        <f t="shared" si="47"/>
        <v>-0.39000000000000057</v>
      </c>
      <c r="W131" s="9">
        <f t="shared" si="48"/>
        <v>42.914000000000001</v>
      </c>
      <c r="X131" s="9">
        <f t="shared" si="31"/>
        <v>37.212000000000003</v>
      </c>
      <c r="Y131" s="17">
        <f t="shared" si="49"/>
        <v>-5.7019999999999982</v>
      </c>
    </row>
    <row r="132" spans="1:25" x14ac:dyDescent="0.55000000000000004">
      <c r="A132" s="18">
        <v>126</v>
      </c>
      <c r="B132" s="18">
        <v>2</v>
      </c>
      <c r="C132" s="18" t="s">
        <v>181</v>
      </c>
      <c r="D132" s="19" t="s">
        <v>119</v>
      </c>
      <c r="E132" s="31">
        <v>12</v>
      </c>
      <c r="F132" s="14">
        <v>43.21</v>
      </c>
      <c r="G132" s="12">
        <v>36.67</v>
      </c>
      <c r="H132" s="15">
        <v>9.98</v>
      </c>
      <c r="I132" s="12">
        <v>46.65</v>
      </c>
      <c r="J132" s="7">
        <f t="shared" si="43"/>
        <v>3.4399999999999977</v>
      </c>
      <c r="K132" s="14">
        <v>50.29</v>
      </c>
      <c r="L132" s="12">
        <v>40.83</v>
      </c>
      <c r="M132" s="7">
        <f t="shared" si="44"/>
        <v>-9.4600000000000009</v>
      </c>
      <c r="N132" s="14">
        <v>26.79</v>
      </c>
      <c r="O132" s="15">
        <v>27.29</v>
      </c>
      <c r="P132" s="7">
        <f t="shared" si="45"/>
        <v>0.5</v>
      </c>
      <c r="Q132" s="14">
        <v>43.57</v>
      </c>
      <c r="R132" s="14">
        <v>32.08</v>
      </c>
      <c r="S132" s="7">
        <f t="shared" si="46"/>
        <v>-11.490000000000002</v>
      </c>
      <c r="T132" s="14">
        <v>35.07</v>
      </c>
      <c r="U132" s="12">
        <v>38.83</v>
      </c>
      <c r="V132" s="7">
        <f t="shared" si="47"/>
        <v>3.759999999999998</v>
      </c>
      <c r="W132" s="9">
        <f t="shared" si="48"/>
        <v>39.785999999999994</v>
      </c>
      <c r="X132" s="9">
        <f t="shared" si="31"/>
        <v>37.135999999999989</v>
      </c>
      <c r="Y132" s="17">
        <f t="shared" si="49"/>
        <v>-2.6500000000000057</v>
      </c>
    </row>
    <row r="133" spans="1:25" x14ac:dyDescent="0.55000000000000004">
      <c r="A133" s="18">
        <v>127</v>
      </c>
      <c r="B133" s="18">
        <v>2</v>
      </c>
      <c r="C133" s="18" t="s">
        <v>182</v>
      </c>
      <c r="D133" s="19" t="s">
        <v>59</v>
      </c>
      <c r="E133" s="31">
        <v>21</v>
      </c>
      <c r="F133" s="14">
        <v>48.68</v>
      </c>
      <c r="G133" s="12">
        <v>36.07</v>
      </c>
      <c r="H133" s="15">
        <v>9.7100000000000009</v>
      </c>
      <c r="I133" s="12">
        <v>45.79</v>
      </c>
      <c r="J133" s="7">
        <f t="shared" si="43"/>
        <v>-2.8900000000000006</v>
      </c>
      <c r="K133" s="14">
        <v>50.24</v>
      </c>
      <c r="L133" s="12">
        <v>40.71</v>
      </c>
      <c r="M133" s="7">
        <f t="shared" si="44"/>
        <v>-9.5300000000000011</v>
      </c>
      <c r="N133" s="14">
        <v>28.53</v>
      </c>
      <c r="O133" s="15">
        <v>25.95</v>
      </c>
      <c r="P133" s="7">
        <f t="shared" si="45"/>
        <v>-2.5800000000000018</v>
      </c>
      <c r="Q133" s="14">
        <v>49.41</v>
      </c>
      <c r="R133" s="14">
        <v>32.380000000000003</v>
      </c>
      <c r="S133" s="7">
        <f t="shared" si="46"/>
        <v>-17.029999999999994</v>
      </c>
      <c r="T133" s="14">
        <v>36.56</v>
      </c>
      <c r="U133" s="12">
        <v>40.19</v>
      </c>
      <c r="V133" s="7">
        <f t="shared" si="47"/>
        <v>3.6299999999999955</v>
      </c>
      <c r="W133" s="9">
        <f t="shared" si="48"/>
        <v>42.684000000000005</v>
      </c>
      <c r="X133" s="9">
        <f t="shared" ref="X133:X166" si="50">(I133+L133+O133+R133+U133)/5</f>
        <v>37.004000000000005</v>
      </c>
      <c r="Y133" s="17">
        <f t="shared" si="49"/>
        <v>-5.68</v>
      </c>
    </row>
    <row r="134" spans="1:25" x14ac:dyDescent="0.55000000000000004">
      <c r="A134" s="18">
        <v>128</v>
      </c>
      <c r="B134" s="18">
        <v>9</v>
      </c>
      <c r="C134" s="18" t="s">
        <v>176</v>
      </c>
      <c r="D134" s="19" t="s">
        <v>157</v>
      </c>
      <c r="E134" s="31">
        <v>35</v>
      </c>
      <c r="F134" s="14">
        <v>42.41</v>
      </c>
      <c r="G134" s="12">
        <v>38.36</v>
      </c>
      <c r="H134" s="15">
        <v>9.41</v>
      </c>
      <c r="I134" s="12">
        <v>47.76</v>
      </c>
      <c r="J134" s="7">
        <f t="shared" si="43"/>
        <v>5.3500000000000014</v>
      </c>
      <c r="K134" s="14">
        <v>46.21</v>
      </c>
      <c r="L134" s="12">
        <v>42.07</v>
      </c>
      <c r="M134" s="7">
        <f t="shared" si="44"/>
        <v>-4.1400000000000006</v>
      </c>
      <c r="N134" s="14">
        <v>30</v>
      </c>
      <c r="O134" s="15">
        <v>26.93</v>
      </c>
      <c r="P134" s="7">
        <f t="shared" si="45"/>
        <v>-3.0700000000000003</v>
      </c>
      <c r="Q134" s="14">
        <v>33.79</v>
      </c>
      <c r="R134" s="14">
        <v>31.43</v>
      </c>
      <c r="S134" s="7">
        <f t="shared" si="46"/>
        <v>-2.3599999999999994</v>
      </c>
      <c r="T134" s="14">
        <v>37.840000000000003</v>
      </c>
      <c r="U134" s="12">
        <v>36.51</v>
      </c>
      <c r="V134" s="7">
        <f t="shared" si="47"/>
        <v>-1.3300000000000054</v>
      </c>
      <c r="W134" s="9">
        <f t="shared" si="48"/>
        <v>38.049999999999997</v>
      </c>
      <c r="X134" s="9">
        <f t="shared" si="50"/>
        <v>36.94</v>
      </c>
      <c r="Y134" s="17">
        <f t="shared" si="49"/>
        <v>-1.1099999999999994</v>
      </c>
    </row>
    <row r="135" spans="1:25" x14ac:dyDescent="0.55000000000000004">
      <c r="A135" s="18">
        <v>129</v>
      </c>
      <c r="B135" s="18">
        <v>10</v>
      </c>
      <c r="C135" s="18" t="s">
        <v>181</v>
      </c>
      <c r="D135" s="19" t="s">
        <v>159</v>
      </c>
      <c r="E135" s="31">
        <v>9</v>
      </c>
      <c r="F135" s="14">
        <v>46.25</v>
      </c>
      <c r="G135" s="12">
        <v>31.11</v>
      </c>
      <c r="H135" s="16">
        <v>9</v>
      </c>
      <c r="I135" s="12">
        <v>40.11</v>
      </c>
      <c r="J135" s="7">
        <f t="shared" si="43"/>
        <v>-6.1400000000000006</v>
      </c>
      <c r="K135" s="14">
        <v>47.67</v>
      </c>
      <c r="L135" s="12">
        <v>41.39</v>
      </c>
      <c r="M135" s="7">
        <f t="shared" si="44"/>
        <v>-6.2800000000000011</v>
      </c>
      <c r="N135" s="14">
        <v>31.25</v>
      </c>
      <c r="O135" s="15">
        <v>25.28</v>
      </c>
      <c r="P135" s="7">
        <f t="shared" si="45"/>
        <v>-5.9699999999999989</v>
      </c>
      <c r="Q135" s="14">
        <v>45.83</v>
      </c>
      <c r="R135" s="14">
        <v>36.11</v>
      </c>
      <c r="S135" s="7">
        <f t="shared" si="46"/>
        <v>-9.7199999999999989</v>
      </c>
      <c r="T135" s="14">
        <v>44.58</v>
      </c>
      <c r="U135" s="12">
        <v>40.61</v>
      </c>
      <c r="V135" s="7">
        <f t="shared" si="47"/>
        <v>-3.9699999999999989</v>
      </c>
      <c r="W135" s="9">
        <f t="shared" si="48"/>
        <v>43.116</v>
      </c>
      <c r="X135" s="9">
        <f t="shared" si="50"/>
        <v>36.700000000000003</v>
      </c>
      <c r="Y135" s="17">
        <f t="shared" si="49"/>
        <v>-6.4159999999999968</v>
      </c>
    </row>
    <row r="136" spans="1:25" x14ac:dyDescent="0.55000000000000004">
      <c r="A136" s="18">
        <v>130</v>
      </c>
      <c r="B136" s="18">
        <v>9</v>
      </c>
      <c r="C136" s="18" t="s">
        <v>181</v>
      </c>
      <c r="D136" s="19" t="s">
        <v>65</v>
      </c>
      <c r="E136" s="31">
        <v>9</v>
      </c>
      <c r="F136" s="14">
        <v>54.64</v>
      </c>
      <c r="G136" s="12">
        <v>39.44</v>
      </c>
      <c r="H136" s="15">
        <v>8.92</v>
      </c>
      <c r="I136" s="12">
        <v>48.36</v>
      </c>
      <c r="J136" s="7">
        <f t="shared" si="43"/>
        <v>-6.2800000000000011</v>
      </c>
      <c r="K136" s="14">
        <v>56</v>
      </c>
      <c r="L136" s="12">
        <v>43.06</v>
      </c>
      <c r="M136" s="7">
        <f t="shared" si="44"/>
        <v>-12.939999999999998</v>
      </c>
      <c r="N136" s="14">
        <v>33.21</v>
      </c>
      <c r="O136" s="15">
        <v>25.28</v>
      </c>
      <c r="P136" s="7">
        <f t="shared" si="45"/>
        <v>-7.93</v>
      </c>
      <c r="Q136" s="14">
        <v>45</v>
      </c>
      <c r="R136" s="14">
        <v>30.56</v>
      </c>
      <c r="S136" s="7">
        <f t="shared" si="46"/>
        <v>-14.440000000000001</v>
      </c>
      <c r="T136" s="14">
        <v>42.29</v>
      </c>
      <c r="U136" s="12">
        <v>36.22</v>
      </c>
      <c r="V136" s="7">
        <f t="shared" si="47"/>
        <v>-6.07</v>
      </c>
      <c r="W136" s="9">
        <f t="shared" si="48"/>
        <v>46.227999999999994</v>
      </c>
      <c r="X136" s="9">
        <f t="shared" si="50"/>
        <v>36.695999999999998</v>
      </c>
      <c r="Y136" s="17">
        <f t="shared" si="49"/>
        <v>-9.5319999999999965</v>
      </c>
    </row>
    <row r="137" spans="1:25" x14ac:dyDescent="0.55000000000000004">
      <c r="A137" s="18">
        <v>131</v>
      </c>
      <c r="B137" s="18">
        <v>4</v>
      </c>
      <c r="C137" s="18" t="s">
        <v>176</v>
      </c>
      <c r="D137" s="19" t="s">
        <v>104</v>
      </c>
      <c r="E137" s="31">
        <v>20</v>
      </c>
      <c r="F137" s="14">
        <v>41.43</v>
      </c>
      <c r="G137" s="12">
        <v>32.75</v>
      </c>
      <c r="H137" s="15">
        <v>9.11</v>
      </c>
      <c r="I137" s="12">
        <v>41.86</v>
      </c>
      <c r="J137" s="7">
        <f t="shared" si="43"/>
        <v>0.42999999999999972</v>
      </c>
      <c r="K137" s="14">
        <v>41.86</v>
      </c>
      <c r="L137" s="12">
        <v>43.88</v>
      </c>
      <c r="M137" s="7">
        <f t="shared" si="44"/>
        <v>2.0200000000000031</v>
      </c>
      <c r="N137" s="14">
        <v>29.29</v>
      </c>
      <c r="O137" s="15">
        <v>32.630000000000003</v>
      </c>
      <c r="P137" s="7">
        <f t="shared" si="45"/>
        <v>3.3400000000000034</v>
      </c>
      <c r="Q137" s="14">
        <v>34.64</v>
      </c>
      <c r="R137" s="14">
        <v>28.5</v>
      </c>
      <c r="S137" s="7">
        <f t="shared" si="46"/>
        <v>-6.1400000000000006</v>
      </c>
      <c r="T137" s="14">
        <v>36.14</v>
      </c>
      <c r="U137" s="20">
        <v>36.5</v>
      </c>
      <c r="V137" s="7">
        <f t="shared" si="47"/>
        <v>0.35999999999999943</v>
      </c>
      <c r="W137" s="9">
        <f t="shared" si="48"/>
        <v>36.67199999999999</v>
      </c>
      <c r="X137" s="9">
        <f t="shared" si="50"/>
        <v>36.673999999999999</v>
      </c>
      <c r="Y137" s="17">
        <f t="shared" si="49"/>
        <v>2.0000000000095497E-3</v>
      </c>
    </row>
    <row r="138" spans="1:25" x14ac:dyDescent="0.55000000000000004">
      <c r="A138" s="18">
        <v>132</v>
      </c>
      <c r="B138" s="18">
        <v>5</v>
      </c>
      <c r="C138" s="18" t="s">
        <v>176</v>
      </c>
      <c r="D138" s="19" t="s">
        <v>71</v>
      </c>
      <c r="E138" s="31">
        <v>18</v>
      </c>
      <c r="F138" s="14">
        <v>44.84</v>
      </c>
      <c r="G138" s="12">
        <v>33.06</v>
      </c>
      <c r="H138" s="15">
        <v>9.1300000000000008</v>
      </c>
      <c r="I138" s="12">
        <v>42.18</v>
      </c>
      <c r="J138" s="7">
        <f t="shared" si="43"/>
        <v>-2.6600000000000037</v>
      </c>
      <c r="K138" s="14">
        <v>46.63</v>
      </c>
      <c r="L138" s="12">
        <v>40.97</v>
      </c>
      <c r="M138" s="7">
        <f t="shared" si="44"/>
        <v>-5.6600000000000037</v>
      </c>
      <c r="N138" s="14">
        <v>30.78</v>
      </c>
      <c r="O138" s="15">
        <v>26.11</v>
      </c>
      <c r="P138" s="7">
        <f t="shared" si="45"/>
        <v>-4.6700000000000017</v>
      </c>
      <c r="Q138" s="14">
        <v>35</v>
      </c>
      <c r="R138" s="14">
        <v>35.56</v>
      </c>
      <c r="S138" s="7">
        <f t="shared" si="46"/>
        <v>0.56000000000000227</v>
      </c>
      <c r="T138" s="14">
        <v>34.44</v>
      </c>
      <c r="U138" s="20">
        <v>38.5</v>
      </c>
      <c r="V138" s="7">
        <f t="shared" si="47"/>
        <v>4.0600000000000023</v>
      </c>
      <c r="W138" s="9">
        <f t="shared" si="48"/>
        <v>38.338000000000001</v>
      </c>
      <c r="X138" s="9">
        <f t="shared" si="50"/>
        <v>36.664000000000001</v>
      </c>
      <c r="Y138" s="17">
        <f t="shared" si="49"/>
        <v>-1.6739999999999995</v>
      </c>
    </row>
    <row r="139" spans="1:25" x14ac:dyDescent="0.55000000000000004">
      <c r="A139" s="18">
        <v>133</v>
      </c>
      <c r="B139" s="18">
        <v>6</v>
      </c>
      <c r="C139" s="18" t="s">
        <v>176</v>
      </c>
      <c r="D139" s="19" t="s">
        <v>28</v>
      </c>
      <c r="E139" s="31">
        <v>26</v>
      </c>
      <c r="F139" s="14">
        <v>48.7</v>
      </c>
      <c r="G139" s="12">
        <v>35.29</v>
      </c>
      <c r="H139" s="15">
        <v>8.94</v>
      </c>
      <c r="I139" s="12">
        <v>44.23</v>
      </c>
      <c r="J139" s="7">
        <f t="shared" si="43"/>
        <v>-4.470000000000006</v>
      </c>
      <c r="K139" s="14">
        <v>54</v>
      </c>
      <c r="L139" s="12">
        <v>42.98</v>
      </c>
      <c r="M139" s="7">
        <f t="shared" si="44"/>
        <v>-11.020000000000003</v>
      </c>
      <c r="N139" s="14">
        <v>38.700000000000003</v>
      </c>
      <c r="O139" s="16">
        <v>27.6</v>
      </c>
      <c r="P139" s="7">
        <f t="shared" si="45"/>
        <v>-11.100000000000001</v>
      </c>
      <c r="Q139" s="14">
        <v>44.13</v>
      </c>
      <c r="R139" s="14">
        <v>32.880000000000003</v>
      </c>
      <c r="S139" s="7">
        <f t="shared" si="46"/>
        <v>-11.25</v>
      </c>
      <c r="T139" s="14">
        <v>48.5</v>
      </c>
      <c r="U139" s="12">
        <v>35.369999999999997</v>
      </c>
      <c r="V139" s="7">
        <f t="shared" si="47"/>
        <v>-13.130000000000003</v>
      </c>
      <c r="W139" s="9">
        <f t="shared" si="48"/>
        <v>46.805999999999997</v>
      </c>
      <c r="X139" s="9">
        <f t="shared" si="50"/>
        <v>36.612000000000002</v>
      </c>
      <c r="Y139" s="17">
        <f t="shared" si="49"/>
        <v>-10.193999999999996</v>
      </c>
    </row>
    <row r="140" spans="1:25" x14ac:dyDescent="0.55000000000000004">
      <c r="A140" s="18">
        <v>134</v>
      </c>
      <c r="B140" s="18">
        <v>1</v>
      </c>
      <c r="C140" s="18" t="s">
        <v>176</v>
      </c>
      <c r="D140" s="19" t="s">
        <v>152</v>
      </c>
      <c r="E140" s="31">
        <v>15</v>
      </c>
      <c r="F140" s="14">
        <v>45.68</v>
      </c>
      <c r="G140" s="12">
        <v>35.67</v>
      </c>
      <c r="H140" s="15">
        <v>7.67</v>
      </c>
      <c r="I140" s="12">
        <v>43.33</v>
      </c>
      <c r="J140" s="7">
        <f t="shared" si="43"/>
        <v>-2.3500000000000014</v>
      </c>
      <c r="K140" s="14">
        <v>45.45</v>
      </c>
      <c r="L140" s="12">
        <v>37.67</v>
      </c>
      <c r="M140" s="7">
        <f t="shared" si="44"/>
        <v>-7.7800000000000011</v>
      </c>
      <c r="N140" s="14">
        <v>28.41</v>
      </c>
      <c r="O140" s="16">
        <v>30.5</v>
      </c>
      <c r="P140" s="7">
        <f t="shared" si="45"/>
        <v>2.09</v>
      </c>
      <c r="Q140" s="14">
        <v>33.64</v>
      </c>
      <c r="R140" s="14">
        <v>33.67</v>
      </c>
      <c r="S140" s="7">
        <f t="shared" si="46"/>
        <v>3.0000000000001137E-2</v>
      </c>
      <c r="T140" s="14">
        <v>34.450000000000003</v>
      </c>
      <c r="U140" s="12">
        <v>37.729999999999997</v>
      </c>
      <c r="V140" s="7">
        <f t="shared" si="47"/>
        <v>3.279999999999994</v>
      </c>
      <c r="W140" s="9">
        <f t="shared" si="48"/>
        <v>37.525999999999996</v>
      </c>
      <c r="X140" s="9">
        <f t="shared" si="50"/>
        <v>36.58</v>
      </c>
      <c r="Y140" s="17">
        <f t="shared" si="49"/>
        <v>-0.94599999999999795</v>
      </c>
    </row>
    <row r="141" spans="1:25" x14ac:dyDescent="0.55000000000000004">
      <c r="A141" s="18">
        <v>135</v>
      </c>
      <c r="B141" s="18">
        <v>10</v>
      </c>
      <c r="C141" s="18" t="s">
        <v>181</v>
      </c>
      <c r="D141" s="19" t="s">
        <v>54</v>
      </c>
      <c r="E141" s="31">
        <v>3</v>
      </c>
      <c r="F141" s="14">
        <v>42.5</v>
      </c>
      <c r="G141" s="12">
        <v>35.83</v>
      </c>
      <c r="H141" s="15">
        <v>10.75</v>
      </c>
      <c r="I141" s="12">
        <v>46.58</v>
      </c>
      <c r="J141" s="7">
        <f t="shared" si="43"/>
        <v>4.0799999999999983</v>
      </c>
      <c r="K141" s="14">
        <v>44</v>
      </c>
      <c r="L141" s="12">
        <v>41.67</v>
      </c>
      <c r="M141" s="7">
        <f t="shared" si="44"/>
        <v>-2.3299999999999983</v>
      </c>
      <c r="N141" s="14">
        <v>38.75</v>
      </c>
      <c r="O141" s="16">
        <v>22.5</v>
      </c>
      <c r="P141" s="7">
        <f t="shared" si="45"/>
        <v>-16.25</v>
      </c>
      <c r="Q141" s="14">
        <v>26.88</v>
      </c>
      <c r="R141" s="14">
        <v>38.33</v>
      </c>
      <c r="S141" s="7">
        <f t="shared" si="46"/>
        <v>11.45</v>
      </c>
      <c r="T141" s="14">
        <v>38.06</v>
      </c>
      <c r="U141" s="12">
        <v>33.33</v>
      </c>
      <c r="V141" s="7">
        <f t="shared" si="47"/>
        <v>-4.730000000000004</v>
      </c>
      <c r="W141" s="9">
        <f t="shared" si="48"/>
        <v>38.037999999999997</v>
      </c>
      <c r="X141" s="9">
        <f t="shared" si="50"/>
        <v>36.481999999999992</v>
      </c>
      <c r="Y141" s="17">
        <f t="shared" si="49"/>
        <v>-1.5560000000000045</v>
      </c>
    </row>
    <row r="142" spans="1:25" x14ac:dyDescent="0.55000000000000004">
      <c r="A142" s="18">
        <v>136</v>
      </c>
      <c r="B142" s="18">
        <v>7</v>
      </c>
      <c r="C142" s="18" t="s">
        <v>176</v>
      </c>
      <c r="D142" s="19" t="s">
        <v>115</v>
      </c>
      <c r="E142" s="31">
        <v>20</v>
      </c>
      <c r="F142" s="14">
        <v>41.41</v>
      </c>
      <c r="G142" s="12">
        <v>37.25</v>
      </c>
      <c r="H142" s="15">
        <v>10.25</v>
      </c>
      <c r="I142" s="20">
        <v>47.5</v>
      </c>
      <c r="J142" s="7">
        <f t="shared" si="43"/>
        <v>6.0900000000000034</v>
      </c>
      <c r="K142" s="14">
        <v>45.5</v>
      </c>
      <c r="L142" s="12">
        <v>38.75</v>
      </c>
      <c r="M142" s="7">
        <f t="shared" si="44"/>
        <v>-6.75</v>
      </c>
      <c r="N142" s="14">
        <v>31.25</v>
      </c>
      <c r="O142" s="15">
        <v>29.38</v>
      </c>
      <c r="P142" s="7">
        <f t="shared" si="45"/>
        <v>-1.870000000000001</v>
      </c>
      <c r="Q142" s="14">
        <v>47.5</v>
      </c>
      <c r="R142" s="14">
        <v>36.25</v>
      </c>
      <c r="S142" s="7">
        <f t="shared" si="46"/>
        <v>-11.25</v>
      </c>
      <c r="T142" s="14">
        <v>37.47</v>
      </c>
      <c r="U142" s="12">
        <v>30.35</v>
      </c>
      <c r="V142" s="7">
        <f t="shared" si="47"/>
        <v>-7.1199999999999974</v>
      </c>
      <c r="W142" s="9">
        <f t="shared" si="48"/>
        <v>40.625999999999998</v>
      </c>
      <c r="X142" s="9">
        <f t="shared" si="50"/>
        <v>36.445999999999998</v>
      </c>
      <c r="Y142" s="17">
        <f t="shared" si="49"/>
        <v>-4.18</v>
      </c>
    </row>
    <row r="143" spans="1:25" x14ac:dyDescent="0.55000000000000004">
      <c r="A143" s="18">
        <v>137</v>
      </c>
      <c r="B143" s="18">
        <v>12</v>
      </c>
      <c r="C143" s="18" t="s">
        <v>176</v>
      </c>
      <c r="D143" s="19" t="s">
        <v>154</v>
      </c>
      <c r="E143" s="31">
        <v>18</v>
      </c>
      <c r="F143" s="14">
        <v>40.18</v>
      </c>
      <c r="G143" s="12">
        <v>38.33</v>
      </c>
      <c r="H143" s="16">
        <v>7.6</v>
      </c>
      <c r="I143" s="12">
        <v>45.93</v>
      </c>
      <c r="J143" s="7">
        <f t="shared" si="43"/>
        <v>5.75</v>
      </c>
      <c r="K143" s="14">
        <v>40.86</v>
      </c>
      <c r="L143" s="12">
        <v>39.58</v>
      </c>
      <c r="M143" s="7">
        <f t="shared" si="44"/>
        <v>-1.2800000000000011</v>
      </c>
      <c r="N143" s="14">
        <v>29.82</v>
      </c>
      <c r="O143" s="15">
        <v>26.67</v>
      </c>
      <c r="P143" s="7">
        <f t="shared" si="45"/>
        <v>-3.1499999999999986</v>
      </c>
      <c r="Q143" s="14">
        <v>28.21</v>
      </c>
      <c r="R143" s="14">
        <v>33.89</v>
      </c>
      <c r="S143" s="7">
        <f t="shared" si="46"/>
        <v>5.68</v>
      </c>
      <c r="T143" s="14">
        <v>33.32</v>
      </c>
      <c r="U143" s="12">
        <v>35.33</v>
      </c>
      <c r="V143" s="7">
        <f t="shared" si="47"/>
        <v>2.009999999999998</v>
      </c>
      <c r="W143" s="9">
        <f t="shared" si="48"/>
        <v>34.477999999999994</v>
      </c>
      <c r="X143" s="9">
        <f t="shared" si="50"/>
        <v>36.279999999999994</v>
      </c>
      <c r="Y143" s="17">
        <f t="shared" si="49"/>
        <v>1.8019999999999996</v>
      </c>
    </row>
    <row r="144" spans="1:25" x14ac:dyDescent="0.55000000000000004">
      <c r="A144" s="18">
        <v>138</v>
      </c>
      <c r="B144" s="18">
        <v>9</v>
      </c>
      <c r="C144" s="18" t="s">
        <v>176</v>
      </c>
      <c r="D144" s="19" t="s">
        <v>68</v>
      </c>
      <c r="E144" s="31">
        <v>24</v>
      </c>
      <c r="F144" s="14">
        <v>36.72</v>
      </c>
      <c r="G144" s="12">
        <v>31.46</v>
      </c>
      <c r="H144" s="16">
        <v>9.5</v>
      </c>
      <c r="I144" s="12">
        <v>40.96</v>
      </c>
      <c r="J144" s="7">
        <f t="shared" si="43"/>
        <v>4.240000000000002</v>
      </c>
      <c r="K144" s="14">
        <v>40.380000000000003</v>
      </c>
      <c r="L144" s="20">
        <v>45</v>
      </c>
      <c r="M144" s="7">
        <f t="shared" si="44"/>
        <v>4.6199999999999974</v>
      </c>
      <c r="N144" s="14">
        <v>30.47</v>
      </c>
      <c r="O144" s="16">
        <v>27.6</v>
      </c>
      <c r="P144" s="7">
        <f t="shared" si="45"/>
        <v>-2.8699999999999974</v>
      </c>
      <c r="Q144" s="14">
        <v>27.81</v>
      </c>
      <c r="R144" s="14">
        <v>30.42</v>
      </c>
      <c r="S144" s="7">
        <f t="shared" si="46"/>
        <v>2.610000000000003</v>
      </c>
      <c r="T144" s="14">
        <v>32.659999999999997</v>
      </c>
      <c r="U144" s="12">
        <v>37.31</v>
      </c>
      <c r="V144" s="7">
        <f t="shared" si="47"/>
        <v>4.6500000000000057</v>
      </c>
      <c r="W144" s="9">
        <f t="shared" si="48"/>
        <v>33.607999999999997</v>
      </c>
      <c r="X144" s="9">
        <f t="shared" si="50"/>
        <v>36.258000000000003</v>
      </c>
      <c r="Y144" s="17">
        <f t="shared" si="49"/>
        <v>2.6500000000000057</v>
      </c>
    </row>
    <row r="145" spans="1:25" x14ac:dyDescent="0.55000000000000004">
      <c r="A145" s="18">
        <v>139</v>
      </c>
      <c r="B145" s="18">
        <v>16</v>
      </c>
      <c r="C145" s="18" t="s">
        <v>181</v>
      </c>
      <c r="D145" s="19" t="s">
        <v>165</v>
      </c>
      <c r="E145" s="31">
        <v>13</v>
      </c>
      <c r="F145" s="14">
        <v>39.75</v>
      </c>
      <c r="G145" s="12">
        <v>39.04</v>
      </c>
      <c r="H145" s="15">
        <v>8.42</v>
      </c>
      <c r="I145" s="12">
        <v>47.46</v>
      </c>
      <c r="J145" s="7">
        <f t="shared" si="43"/>
        <v>7.7100000000000009</v>
      </c>
      <c r="K145" s="14">
        <v>38.200000000000003</v>
      </c>
      <c r="L145" s="12">
        <v>44.62</v>
      </c>
      <c r="M145" s="7">
        <f t="shared" si="44"/>
        <v>6.4199999999999946</v>
      </c>
      <c r="N145" s="14">
        <v>25.75</v>
      </c>
      <c r="O145" s="16">
        <v>25</v>
      </c>
      <c r="P145" s="7">
        <f t="shared" si="45"/>
        <v>-0.75</v>
      </c>
      <c r="Q145" s="14">
        <v>30</v>
      </c>
      <c r="R145" s="14">
        <v>28.08</v>
      </c>
      <c r="S145" s="7">
        <f t="shared" si="46"/>
        <v>-1.9200000000000017</v>
      </c>
      <c r="T145" s="14">
        <v>31.3</v>
      </c>
      <c r="U145" s="20">
        <v>33.5</v>
      </c>
      <c r="V145" s="7">
        <f t="shared" si="47"/>
        <v>2.1999999999999993</v>
      </c>
      <c r="W145" s="9">
        <f t="shared" si="48"/>
        <v>33</v>
      </c>
      <c r="X145" s="9">
        <f t="shared" si="50"/>
        <v>35.731999999999999</v>
      </c>
      <c r="Y145" s="17">
        <f t="shared" si="49"/>
        <v>2.7319999999999993</v>
      </c>
    </row>
    <row r="146" spans="1:25" x14ac:dyDescent="0.55000000000000004">
      <c r="A146" s="18">
        <v>140</v>
      </c>
      <c r="B146" s="18">
        <v>8</v>
      </c>
      <c r="C146" s="18" t="s">
        <v>176</v>
      </c>
      <c r="D146" s="19" t="s">
        <v>121</v>
      </c>
      <c r="E146" s="31">
        <v>11</v>
      </c>
      <c r="F146" s="14">
        <v>39.44</v>
      </c>
      <c r="G146" s="12">
        <v>36.14</v>
      </c>
      <c r="H146" s="15">
        <v>8.34</v>
      </c>
      <c r="I146" s="12">
        <v>44.48</v>
      </c>
      <c r="J146" s="7">
        <f t="shared" si="43"/>
        <v>5.0399999999999991</v>
      </c>
      <c r="K146" s="14">
        <v>38.22</v>
      </c>
      <c r="L146" s="12">
        <v>40.909999999999997</v>
      </c>
      <c r="M146" s="7">
        <f t="shared" si="44"/>
        <v>2.6899999999999977</v>
      </c>
      <c r="N146" s="14">
        <v>30</v>
      </c>
      <c r="O146" s="15">
        <v>27.95</v>
      </c>
      <c r="P146" s="7">
        <f t="shared" si="45"/>
        <v>-2.0500000000000007</v>
      </c>
      <c r="Q146" s="14">
        <v>32.22</v>
      </c>
      <c r="R146" s="14">
        <v>30.45</v>
      </c>
      <c r="S146" s="7">
        <f t="shared" si="46"/>
        <v>-1.7699999999999996</v>
      </c>
      <c r="T146" s="14">
        <v>31.22</v>
      </c>
      <c r="U146" s="12">
        <v>34.770000000000003</v>
      </c>
      <c r="V146" s="7">
        <f t="shared" si="47"/>
        <v>3.5500000000000043</v>
      </c>
      <c r="W146" s="9">
        <f t="shared" si="48"/>
        <v>34.22</v>
      </c>
      <c r="X146" s="9">
        <f t="shared" si="50"/>
        <v>35.712000000000003</v>
      </c>
      <c r="Y146" s="17">
        <f t="shared" si="49"/>
        <v>1.4920000000000044</v>
      </c>
    </row>
    <row r="147" spans="1:25" x14ac:dyDescent="0.55000000000000004">
      <c r="A147" s="18">
        <v>141</v>
      </c>
      <c r="B147" s="18">
        <v>8</v>
      </c>
      <c r="C147" s="18" t="s">
        <v>181</v>
      </c>
      <c r="D147" s="19" t="s">
        <v>132</v>
      </c>
      <c r="E147" s="31">
        <v>9</v>
      </c>
      <c r="F147" s="14">
        <v>44.53</v>
      </c>
      <c r="G147" s="12">
        <v>34.17</v>
      </c>
      <c r="H147" s="15">
        <v>10.19</v>
      </c>
      <c r="I147" s="12">
        <v>44.36</v>
      </c>
      <c r="J147" s="7">
        <f t="shared" ref="J147:J165" si="51">I147-F147</f>
        <v>-0.17000000000000171</v>
      </c>
      <c r="K147" s="14">
        <v>51.25</v>
      </c>
      <c r="L147" s="12">
        <v>41.39</v>
      </c>
      <c r="M147" s="7">
        <f t="shared" ref="M147:M165" si="52">L147-K147</f>
        <v>-9.86</v>
      </c>
      <c r="N147" s="14">
        <v>35.630000000000003</v>
      </c>
      <c r="O147" s="15">
        <v>26.94</v>
      </c>
      <c r="P147" s="7">
        <f t="shared" ref="P147:P165" si="53">O147-N147</f>
        <v>-8.6900000000000013</v>
      </c>
      <c r="Q147" s="14">
        <v>49.38</v>
      </c>
      <c r="R147" s="14">
        <v>28.89</v>
      </c>
      <c r="S147" s="7">
        <f t="shared" ref="S147:S165" si="54">R147-Q147</f>
        <v>-20.490000000000002</v>
      </c>
      <c r="T147" s="14">
        <v>36.630000000000003</v>
      </c>
      <c r="U147" s="12">
        <v>36.94</v>
      </c>
      <c r="V147" s="7">
        <f t="shared" ref="V147:V165" si="55">U147-T147</f>
        <v>0.30999999999999517</v>
      </c>
      <c r="W147" s="9">
        <f t="shared" ref="W147:W166" si="56">(F147+K147+N147+Q147+T147)/5</f>
        <v>43.483999999999995</v>
      </c>
      <c r="X147" s="9">
        <f t="shared" si="50"/>
        <v>35.703999999999994</v>
      </c>
      <c r="Y147" s="17">
        <f t="shared" ref="Y147:Y165" si="57">X147-W147</f>
        <v>-7.7800000000000011</v>
      </c>
    </row>
    <row r="148" spans="1:25" x14ac:dyDescent="0.55000000000000004">
      <c r="A148" s="18">
        <v>142</v>
      </c>
      <c r="B148" s="18">
        <v>13</v>
      </c>
      <c r="C148" s="18" t="s">
        <v>176</v>
      </c>
      <c r="D148" s="19" t="s">
        <v>137</v>
      </c>
      <c r="E148" s="31">
        <v>17</v>
      </c>
      <c r="F148" s="14">
        <v>51.88</v>
      </c>
      <c r="G148" s="12">
        <v>36.619999999999997</v>
      </c>
      <c r="H148" s="15">
        <v>9.09</v>
      </c>
      <c r="I148" s="12">
        <v>45.71</v>
      </c>
      <c r="J148" s="7">
        <f t="shared" si="51"/>
        <v>-6.1700000000000017</v>
      </c>
      <c r="K148" s="14">
        <v>52</v>
      </c>
      <c r="L148" s="12">
        <v>42.65</v>
      </c>
      <c r="M148" s="7">
        <f t="shared" si="52"/>
        <v>-9.3500000000000014</v>
      </c>
      <c r="N148" s="14">
        <v>32.97</v>
      </c>
      <c r="O148" s="15">
        <v>26.32</v>
      </c>
      <c r="P148" s="7">
        <f t="shared" si="53"/>
        <v>-6.6499999999999986</v>
      </c>
      <c r="Q148" s="14">
        <v>36.880000000000003</v>
      </c>
      <c r="R148" s="14">
        <v>30.29</v>
      </c>
      <c r="S148" s="7">
        <f t="shared" si="54"/>
        <v>-6.5900000000000034</v>
      </c>
      <c r="T148" s="14">
        <v>39.03</v>
      </c>
      <c r="U148" s="12">
        <v>33.44</v>
      </c>
      <c r="V148" s="7">
        <f t="shared" si="55"/>
        <v>-5.5900000000000034</v>
      </c>
      <c r="W148" s="9">
        <f t="shared" si="56"/>
        <v>42.552</v>
      </c>
      <c r="X148" s="9">
        <f t="shared" si="50"/>
        <v>35.682000000000002</v>
      </c>
      <c r="Y148" s="17">
        <f t="shared" si="57"/>
        <v>-6.8699999999999974</v>
      </c>
    </row>
    <row r="149" spans="1:25" x14ac:dyDescent="0.55000000000000004">
      <c r="A149" s="18">
        <v>143</v>
      </c>
      <c r="B149" s="18">
        <v>1</v>
      </c>
      <c r="C149" s="18" t="s">
        <v>176</v>
      </c>
      <c r="D149" s="19" t="s">
        <v>99</v>
      </c>
      <c r="E149" s="31">
        <v>11</v>
      </c>
      <c r="F149" s="14">
        <v>39.75</v>
      </c>
      <c r="G149" s="12">
        <v>33.86</v>
      </c>
      <c r="H149" s="15">
        <v>9.68</v>
      </c>
      <c r="I149" s="12">
        <v>43.55</v>
      </c>
      <c r="J149" s="7">
        <f t="shared" si="51"/>
        <v>3.7999999999999972</v>
      </c>
      <c r="K149" s="14">
        <v>44.2</v>
      </c>
      <c r="L149" s="12">
        <v>36.590000000000003</v>
      </c>
      <c r="M149" s="7">
        <f t="shared" si="52"/>
        <v>-7.6099999999999994</v>
      </c>
      <c r="N149" s="14">
        <v>32.5</v>
      </c>
      <c r="O149" s="16">
        <v>27.5</v>
      </c>
      <c r="P149" s="7">
        <f t="shared" si="53"/>
        <v>-5</v>
      </c>
      <c r="Q149" s="14">
        <v>28.5</v>
      </c>
      <c r="R149" s="14">
        <v>32.729999999999997</v>
      </c>
      <c r="S149" s="7">
        <f t="shared" si="54"/>
        <v>4.2299999999999969</v>
      </c>
      <c r="T149" s="14">
        <v>42.88</v>
      </c>
      <c r="U149" s="12">
        <v>37.68</v>
      </c>
      <c r="V149" s="7">
        <f t="shared" si="55"/>
        <v>-5.2000000000000028</v>
      </c>
      <c r="W149" s="9">
        <f t="shared" si="56"/>
        <v>37.565999999999995</v>
      </c>
      <c r="X149" s="9">
        <f t="shared" si="50"/>
        <v>35.61</v>
      </c>
      <c r="Y149" s="17">
        <f t="shared" si="57"/>
        <v>-1.955999999999996</v>
      </c>
    </row>
    <row r="150" spans="1:25" x14ac:dyDescent="0.55000000000000004">
      <c r="A150" s="18">
        <v>144</v>
      </c>
      <c r="B150" s="18">
        <v>5</v>
      </c>
      <c r="C150" s="18" t="s">
        <v>176</v>
      </c>
      <c r="D150" s="19" t="s">
        <v>96</v>
      </c>
      <c r="E150" s="31">
        <v>24</v>
      </c>
      <c r="F150" s="14">
        <v>45.63</v>
      </c>
      <c r="G150" s="12">
        <v>33.75</v>
      </c>
      <c r="H150" s="15">
        <v>8.81</v>
      </c>
      <c r="I150" s="12">
        <v>42.56</v>
      </c>
      <c r="J150" s="7">
        <f t="shared" si="51"/>
        <v>-3.0700000000000003</v>
      </c>
      <c r="K150" s="14">
        <v>46.58</v>
      </c>
      <c r="L150" s="12">
        <v>39.479999999999997</v>
      </c>
      <c r="M150" s="7">
        <f t="shared" si="52"/>
        <v>-7.1000000000000014</v>
      </c>
      <c r="N150" s="14">
        <v>33.54</v>
      </c>
      <c r="O150" s="15">
        <v>27.81</v>
      </c>
      <c r="P150" s="7">
        <f t="shared" si="53"/>
        <v>-5.73</v>
      </c>
      <c r="Q150" s="14">
        <v>36.04</v>
      </c>
      <c r="R150" s="14">
        <v>27.71</v>
      </c>
      <c r="S150" s="7">
        <f t="shared" si="54"/>
        <v>-8.3299999999999983</v>
      </c>
      <c r="T150" s="14">
        <v>39.880000000000003</v>
      </c>
      <c r="U150" s="12">
        <v>40.33</v>
      </c>
      <c r="V150" s="7">
        <f t="shared" si="55"/>
        <v>0.44999999999999574</v>
      </c>
      <c r="W150" s="9">
        <f t="shared" si="56"/>
        <v>40.333999999999996</v>
      </c>
      <c r="X150" s="9">
        <f t="shared" si="50"/>
        <v>35.577999999999996</v>
      </c>
      <c r="Y150" s="17">
        <f t="shared" si="57"/>
        <v>-4.7560000000000002</v>
      </c>
    </row>
    <row r="151" spans="1:25" x14ac:dyDescent="0.55000000000000004">
      <c r="A151" s="18">
        <v>145</v>
      </c>
      <c r="B151" s="18">
        <v>1</v>
      </c>
      <c r="C151" s="18" t="s">
        <v>181</v>
      </c>
      <c r="D151" s="19" t="s">
        <v>142</v>
      </c>
      <c r="E151" s="31">
        <v>10</v>
      </c>
      <c r="F151" s="14">
        <v>48.39</v>
      </c>
      <c r="G151" s="12">
        <v>36.25</v>
      </c>
      <c r="H151" s="16">
        <v>6.2</v>
      </c>
      <c r="I151" s="12">
        <v>42.45</v>
      </c>
      <c r="J151" s="7">
        <f t="shared" si="51"/>
        <v>-5.9399999999999977</v>
      </c>
      <c r="K151" s="14">
        <v>44.86</v>
      </c>
      <c r="L151" s="20">
        <v>41</v>
      </c>
      <c r="M151" s="7">
        <f t="shared" si="52"/>
        <v>-3.8599999999999994</v>
      </c>
      <c r="N151" s="14">
        <v>30</v>
      </c>
      <c r="O151" s="16">
        <v>26</v>
      </c>
      <c r="P151" s="7">
        <f t="shared" si="53"/>
        <v>-4</v>
      </c>
      <c r="Q151" s="14">
        <v>34.64</v>
      </c>
      <c r="R151" s="14">
        <v>33</v>
      </c>
      <c r="S151" s="7">
        <f t="shared" si="54"/>
        <v>-1.6400000000000006</v>
      </c>
      <c r="T151" s="14">
        <v>31.96</v>
      </c>
      <c r="U151" s="12">
        <v>33.25</v>
      </c>
      <c r="V151" s="7">
        <f t="shared" si="55"/>
        <v>1.2899999999999991</v>
      </c>
      <c r="W151" s="9">
        <f t="shared" si="56"/>
        <v>37.97</v>
      </c>
      <c r="X151" s="9">
        <f t="shared" si="50"/>
        <v>35.14</v>
      </c>
      <c r="Y151" s="17">
        <f t="shared" si="57"/>
        <v>-2.8299999999999983</v>
      </c>
    </row>
    <row r="152" spans="1:25" x14ac:dyDescent="0.55000000000000004">
      <c r="A152" s="18">
        <v>146</v>
      </c>
      <c r="B152" s="18">
        <v>10</v>
      </c>
      <c r="C152" s="18" t="s">
        <v>181</v>
      </c>
      <c r="D152" s="19" t="s">
        <v>161</v>
      </c>
      <c r="E152" s="31">
        <v>11</v>
      </c>
      <c r="F152" s="14">
        <v>46.82</v>
      </c>
      <c r="G152" s="12">
        <v>35.909999999999997</v>
      </c>
      <c r="H152" s="15">
        <v>7.57</v>
      </c>
      <c r="I152" s="12">
        <v>43.48</v>
      </c>
      <c r="J152" s="7">
        <f t="shared" si="51"/>
        <v>-3.3400000000000034</v>
      </c>
      <c r="K152" s="14">
        <v>44.73</v>
      </c>
      <c r="L152" s="12">
        <v>37.729999999999997</v>
      </c>
      <c r="M152" s="7">
        <f t="shared" si="52"/>
        <v>-7</v>
      </c>
      <c r="N152" s="14">
        <v>29.55</v>
      </c>
      <c r="O152" s="15">
        <v>26.82</v>
      </c>
      <c r="P152" s="7">
        <f t="shared" si="53"/>
        <v>-2.7300000000000004</v>
      </c>
      <c r="Q152" s="14">
        <v>32.729999999999997</v>
      </c>
      <c r="R152" s="14">
        <v>29.55</v>
      </c>
      <c r="S152" s="7">
        <f t="shared" si="54"/>
        <v>-3.1799999999999962</v>
      </c>
      <c r="T152" s="14">
        <v>36.450000000000003</v>
      </c>
      <c r="U152" s="12">
        <v>36.32</v>
      </c>
      <c r="V152" s="7">
        <f t="shared" si="55"/>
        <v>-0.13000000000000256</v>
      </c>
      <c r="W152" s="9">
        <f t="shared" si="56"/>
        <v>38.055999999999997</v>
      </c>
      <c r="X152" s="9">
        <f t="shared" si="50"/>
        <v>34.78</v>
      </c>
      <c r="Y152" s="17">
        <f t="shared" si="57"/>
        <v>-3.2759999999999962</v>
      </c>
    </row>
    <row r="153" spans="1:25" x14ac:dyDescent="0.55000000000000004">
      <c r="A153" s="18">
        <v>147</v>
      </c>
      <c r="B153" s="18">
        <v>7</v>
      </c>
      <c r="C153" s="18" t="s">
        <v>182</v>
      </c>
      <c r="D153" s="19" t="s">
        <v>122</v>
      </c>
      <c r="E153" s="31">
        <v>29</v>
      </c>
      <c r="F153" s="14">
        <v>47.5</v>
      </c>
      <c r="G153" s="12">
        <v>34.22</v>
      </c>
      <c r="H153" s="15">
        <v>8.77</v>
      </c>
      <c r="I153" s="12">
        <v>42.99</v>
      </c>
      <c r="J153" s="7">
        <f t="shared" si="51"/>
        <v>-4.509999999999998</v>
      </c>
      <c r="K153" s="14">
        <v>48.09</v>
      </c>
      <c r="L153" s="12">
        <v>42.59</v>
      </c>
      <c r="M153" s="7">
        <f t="shared" si="52"/>
        <v>-5.5</v>
      </c>
      <c r="N153" s="14">
        <v>29.66</v>
      </c>
      <c r="O153" s="15">
        <v>24.05</v>
      </c>
      <c r="P153" s="7">
        <f t="shared" si="53"/>
        <v>-5.6099999999999994</v>
      </c>
      <c r="Q153" s="14">
        <v>42.27</v>
      </c>
      <c r="R153" s="14">
        <v>30.52</v>
      </c>
      <c r="S153" s="7">
        <f t="shared" si="54"/>
        <v>-11.750000000000004</v>
      </c>
      <c r="T153" s="14">
        <v>39.549999999999997</v>
      </c>
      <c r="U153" s="12">
        <v>32.840000000000003</v>
      </c>
      <c r="V153" s="7">
        <f t="shared" si="55"/>
        <v>-6.7099999999999937</v>
      </c>
      <c r="W153" s="9">
        <f t="shared" si="56"/>
        <v>41.414000000000001</v>
      </c>
      <c r="X153" s="9">
        <f t="shared" si="50"/>
        <v>34.597999999999999</v>
      </c>
      <c r="Y153" s="17">
        <f t="shared" si="57"/>
        <v>-6.8160000000000025</v>
      </c>
    </row>
    <row r="154" spans="1:25" x14ac:dyDescent="0.55000000000000004">
      <c r="A154" s="18">
        <v>148</v>
      </c>
      <c r="B154" s="18">
        <v>4</v>
      </c>
      <c r="C154" s="18" t="s">
        <v>182</v>
      </c>
      <c r="D154" s="19" t="s">
        <v>51</v>
      </c>
      <c r="E154" s="31">
        <v>32</v>
      </c>
      <c r="F154" s="14">
        <v>43.72</v>
      </c>
      <c r="G154" s="12">
        <v>35.909999999999997</v>
      </c>
      <c r="H154" s="15">
        <v>8.32</v>
      </c>
      <c r="I154" s="12">
        <v>44.23</v>
      </c>
      <c r="J154" s="7">
        <f t="shared" si="51"/>
        <v>0.50999999999999801</v>
      </c>
      <c r="K154" s="14">
        <v>44.05</v>
      </c>
      <c r="L154" s="12">
        <v>39.24</v>
      </c>
      <c r="M154" s="7">
        <f t="shared" si="52"/>
        <v>-4.8099999999999952</v>
      </c>
      <c r="N154" s="14">
        <v>33.97</v>
      </c>
      <c r="O154" s="15">
        <v>27.42</v>
      </c>
      <c r="P154" s="7">
        <f t="shared" si="53"/>
        <v>-6.5499999999999972</v>
      </c>
      <c r="Q154" s="14">
        <v>28.97</v>
      </c>
      <c r="R154" s="14">
        <v>27.88</v>
      </c>
      <c r="S154" s="7">
        <f t="shared" si="54"/>
        <v>-1.0899999999999999</v>
      </c>
      <c r="T154" s="14">
        <v>36.19</v>
      </c>
      <c r="U154" s="12">
        <v>32.56</v>
      </c>
      <c r="V154" s="7">
        <f t="shared" si="55"/>
        <v>-3.6299999999999955</v>
      </c>
      <c r="W154" s="9">
        <f t="shared" si="56"/>
        <v>37.379999999999995</v>
      </c>
      <c r="X154" s="9">
        <f t="shared" si="50"/>
        <v>34.266000000000005</v>
      </c>
      <c r="Y154" s="17">
        <f t="shared" si="57"/>
        <v>-3.1139999999999901</v>
      </c>
    </row>
    <row r="155" spans="1:25" x14ac:dyDescent="0.55000000000000004">
      <c r="A155" s="18">
        <v>149</v>
      </c>
      <c r="B155" s="18">
        <v>1</v>
      </c>
      <c r="C155" s="18" t="s">
        <v>182</v>
      </c>
      <c r="D155" s="19" t="s">
        <v>87</v>
      </c>
      <c r="E155" s="31">
        <v>29</v>
      </c>
      <c r="F155" s="14">
        <v>36.64</v>
      </c>
      <c r="G155" s="12">
        <v>32.93</v>
      </c>
      <c r="H155" s="15">
        <v>9.0399999999999991</v>
      </c>
      <c r="I155" s="12">
        <v>41.97</v>
      </c>
      <c r="J155" s="7">
        <f t="shared" si="51"/>
        <v>5.3299999999999983</v>
      </c>
      <c r="K155" s="14">
        <v>39.54</v>
      </c>
      <c r="L155" s="12">
        <v>40.17</v>
      </c>
      <c r="M155" s="7">
        <f t="shared" si="52"/>
        <v>0.63000000000000256</v>
      </c>
      <c r="N155" s="14">
        <v>27.29</v>
      </c>
      <c r="O155" s="15">
        <v>25.09</v>
      </c>
      <c r="P155" s="7">
        <f t="shared" si="53"/>
        <v>-2.1999999999999993</v>
      </c>
      <c r="Q155" s="14">
        <v>30.14</v>
      </c>
      <c r="R155" s="14">
        <v>29.48</v>
      </c>
      <c r="S155" s="7">
        <f t="shared" si="54"/>
        <v>-0.66000000000000014</v>
      </c>
      <c r="T155" s="14">
        <v>30.77</v>
      </c>
      <c r="U155" s="12">
        <v>33.03</v>
      </c>
      <c r="V155" s="7">
        <f t="shared" si="55"/>
        <v>2.2600000000000016</v>
      </c>
      <c r="W155" s="9">
        <f t="shared" si="56"/>
        <v>32.876000000000005</v>
      </c>
      <c r="X155" s="9">
        <f t="shared" si="50"/>
        <v>33.948</v>
      </c>
      <c r="Y155" s="17">
        <f t="shared" si="57"/>
        <v>1.0719999999999956</v>
      </c>
    </row>
    <row r="156" spans="1:25" x14ac:dyDescent="0.55000000000000004">
      <c r="A156" s="18">
        <v>150</v>
      </c>
      <c r="B156" s="18">
        <v>4</v>
      </c>
      <c r="C156" s="18" t="s">
        <v>182</v>
      </c>
      <c r="D156" s="19" t="s">
        <v>97</v>
      </c>
      <c r="E156" s="31">
        <v>24</v>
      </c>
      <c r="F156" s="14">
        <v>42.21</v>
      </c>
      <c r="G156" s="12">
        <v>33.85</v>
      </c>
      <c r="H156" s="16">
        <v>7.5</v>
      </c>
      <c r="I156" s="12">
        <v>41.35</v>
      </c>
      <c r="J156" s="7">
        <f t="shared" si="51"/>
        <v>-0.85999999999999943</v>
      </c>
      <c r="K156" s="14">
        <v>41.62</v>
      </c>
      <c r="L156" s="12">
        <v>36.979999999999997</v>
      </c>
      <c r="M156" s="7">
        <f t="shared" si="52"/>
        <v>-4.6400000000000006</v>
      </c>
      <c r="N156" s="14">
        <v>32.6</v>
      </c>
      <c r="O156" s="15">
        <v>27.08</v>
      </c>
      <c r="P156" s="7">
        <f t="shared" si="53"/>
        <v>-5.5200000000000031</v>
      </c>
      <c r="Q156" s="14">
        <v>28.27</v>
      </c>
      <c r="R156" s="14">
        <v>28.33</v>
      </c>
      <c r="S156" s="7">
        <f t="shared" si="54"/>
        <v>5.9999999999998721E-2</v>
      </c>
      <c r="T156" s="14">
        <v>33.19</v>
      </c>
      <c r="U156" s="12">
        <v>35.17</v>
      </c>
      <c r="V156" s="7">
        <f t="shared" si="55"/>
        <v>1.980000000000004</v>
      </c>
      <c r="W156" s="9">
        <f t="shared" si="56"/>
        <v>35.578000000000003</v>
      </c>
      <c r="X156" s="9">
        <f t="shared" si="50"/>
        <v>33.782000000000004</v>
      </c>
      <c r="Y156" s="17">
        <f t="shared" si="57"/>
        <v>-1.7959999999999994</v>
      </c>
    </row>
    <row r="157" spans="1:25" x14ac:dyDescent="0.55000000000000004">
      <c r="A157" s="18">
        <v>151</v>
      </c>
      <c r="B157" s="18">
        <v>4</v>
      </c>
      <c r="C157" s="18" t="s">
        <v>181</v>
      </c>
      <c r="D157" s="19" t="s">
        <v>49</v>
      </c>
      <c r="E157" s="31">
        <v>10</v>
      </c>
      <c r="F157" s="14">
        <v>31</v>
      </c>
      <c r="G157" s="20">
        <v>33.5</v>
      </c>
      <c r="H157" s="16">
        <v>8.5</v>
      </c>
      <c r="I157" s="20">
        <v>42</v>
      </c>
      <c r="J157" s="7">
        <f t="shared" si="51"/>
        <v>11</v>
      </c>
      <c r="K157" s="14">
        <v>29.2</v>
      </c>
      <c r="L157" s="12">
        <v>38.75</v>
      </c>
      <c r="M157" s="7">
        <f t="shared" si="52"/>
        <v>9.5500000000000007</v>
      </c>
      <c r="N157" s="14">
        <v>27.5</v>
      </c>
      <c r="O157" s="15">
        <v>25.25</v>
      </c>
      <c r="P157" s="7">
        <f t="shared" si="53"/>
        <v>-2.25</v>
      </c>
      <c r="Q157" s="14">
        <v>25</v>
      </c>
      <c r="R157" s="14">
        <v>27</v>
      </c>
      <c r="S157" s="7">
        <f t="shared" si="54"/>
        <v>2</v>
      </c>
      <c r="T157" s="14">
        <v>31.7</v>
      </c>
      <c r="U157" s="20">
        <v>35.9</v>
      </c>
      <c r="V157" s="7">
        <f t="shared" si="55"/>
        <v>4.1999999999999993</v>
      </c>
      <c r="W157" s="9">
        <f t="shared" si="56"/>
        <v>28.880000000000003</v>
      </c>
      <c r="X157" s="9">
        <f t="shared" si="50"/>
        <v>33.78</v>
      </c>
      <c r="Y157" s="17">
        <f t="shared" si="57"/>
        <v>4.8999999999999986</v>
      </c>
    </row>
    <row r="158" spans="1:25" x14ac:dyDescent="0.55000000000000004">
      <c r="A158" s="18">
        <v>152</v>
      </c>
      <c r="B158" s="18">
        <v>13</v>
      </c>
      <c r="C158" s="18" t="s">
        <v>176</v>
      </c>
      <c r="D158" s="19" t="s">
        <v>145</v>
      </c>
      <c r="E158" s="31">
        <v>20</v>
      </c>
      <c r="F158" s="14">
        <v>42.71</v>
      </c>
      <c r="G158" s="12">
        <v>31.63</v>
      </c>
      <c r="H158" s="15">
        <v>8.93</v>
      </c>
      <c r="I158" s="12">
        <v>40.549999999999997</v>
      </c>
      <c r="J158" s="7">
        <f t="shared" si="51"/>
        <v>-2.1600000000000037</v>
      </c>
      <c r="K158" s="14">
        <v>42.33</v>
      </c>
      <c r="L158" s="12">
        <v>36.75</v>
      </c>
      <c r="M158" s="7">
        <f t="shared" si="52"/>
        <v>-5.5799999999999983</v>
      </c>
      <c r="N158" s="14">
        <v>28.33</v>
      </c>
      <c r="O158" s="15">
        <v>24.63</v>
      </c>
      <c r="P158" s="7">
        <f t="shared" si="53"/>
        <v>-3.6999999999999993</v>
      </c>
      <c r="Q158" s="14">
        <v>34.17</v>
      </c>
      <c r="R158" s="14">
        <v>31.75</v>
      </c>
      <c r="S158" s="7">
        <f t="shared" si="54"/>
        <v>-2.4200000000000017</v>
      </c>
      <c r="T158" s="14">
        <v>36.67</v>
      </c>
      <c r="U158" s="20">
        <v>34.9</v>
      </c>
      <c r="V158" s="7">
        <f t="shared" si="55"/>
        <v>-1.7700000000000031</v>
      </c>
      <c r="W158" s="9">
        <f t="shared" si="56"/>
        <v>36.841999999999999</v>
      </c>
      <c r="X158" s="9">
        <f t="shared" si="50"/>
        <v>33.716000000000001</v>
      </c>
      <c r="Y158" s="17">
        <f t="shared" si="57"/>
        <v>-3.1259999999999977</v>
      </c>
    </row>
    <row r="159" spans="1:25" x14ac:dyDescent="0.55000000000000004">
      <c r="A159" s="18">
        <v>153</v>
      </c>
      <c r="B159" s="18">
        <v>14</v>
      </c>
      <c r="C159" s="18" t="s">
        <v>181</v>
      </c>
      <c r="D159" s="19" t="s">
        <v>80</v>
      </c>
      <c r="E159" s="31">
        <v>13</v>
      </c>
      <c r="F159" s="14">
        <v>43.44</v>
      </c>
      <c r="G159" s="12">
        <v>35.96</v>
      </c>
      <c r="H159" s="15">
        <v>7.46</v>
      </c>
      <c r="I159" s="12">
        <v>43.42</v>
      </c>
      <c r="J159" s="7">
        <f t="shared" si="51"/>
        <v>-1.9999999999996021E-2</v>
      </c>
      <c r="K159" s="14">
        <v>34.25</v>
      </c>
      <c r="L159" s="20">
        <v>35</v>
      </c>
      <c r="M159" s="7">
        <f t="shared" si="52"/>
        <v>0.75</v>
      </c>
      <c r="N159" s="14">
        <v>27.5</v>
      </c>
      <c r="O159" s="16">
        <v>27.5</v>
      </c>
      <c r="P159" s="7">
        <f t="shared" si="53"/>
        <v>0</v>
      </c>
      <c r="Q159" s="14">
        <v>27.5</v>
      </c>
      <c r="R159" s="14">
        <v>31.15</v>
      </c>
      <c r="S159" s="7">
        <f t="shared" si="54"/>
        <v>3.6499999999999986</v>
      </c>
      <c r="T159" s="14">
        <v>35.630000000000003</v>
      </c>
      <c r="U159" s="12">
        <v>31.42</v>
      </c>
      <c r="V159" s="7">
        <f t="shared" si="55"/>
        <v>-4.2100000000000009</v>
      </c>
      <c r="W159" s="9">
        <f t="shared" si="56"/>
        <v>33.664000000000001</v>
      </c>
      <c r="X159" s="9">
        <f t="shared" si="50"/>
        <v>33.698</v>
      </c>
      <c r="Y159" s="17">
        <f t="shared" si="57"/>
        <v>3.399999999999892E-2</v>
      </c>
    </row>
    <row r="160" spans="1:25" x14ac:dyDescent="0.55000000000000004">
      <c r="A160" s="18">
        <v>154</v>
      </c>
      <c r="B160" s="18">
        <v>14</v>
      </c>
      <c r="C160" s="18" t="s">
        <v>181</v>
      </c>
      <c r="D160" s="19" t="s">
        <v>44</v>
      </c>
      <c r="E160" s="31">
        <v>10</v>
      </c>
      <c r="F160" s="14">
        <v>31.5</v>
      </c>
      <c r="G160" s="12">
        <v>34.25</v>
      </c>
      <c r="H160" s="16">
        <v>7.9</v>
      </c>
      <c r="I160" s="12">
        <v>42.15</v>
      </c>
      <c r="J160" s="7">
        <f t="shared" si="51"/>
        <v>10.649999999999999</v>
      </c>
      <c r="K160" s="14">
        <v>30.6</v>
      </c>
      <c r="L160" s="12">
        <v>35.75</v>
      </c>
      <c r="M160" s="7">
        <f t="shared" si="52"/>
        <v>5.1499999999999986</v>
      </c>
      <c r="N160" s="14">
        <v>24.25</v>
      </c>
      <c r="O160" s="15">
        <v>26.75</v>
      </c>
      <c r="P160" s="7">
        <f t="shared" si="53"/>
        <v>2.5</v>
      </c>
      <c r="Q160" s="14">
        <v>20.5</v>
      </c>
      <c r="R160" s="14" t="s">
        <v>184</v>
      </c>
      <c r="S160" s="7">
        <f t="shared" si="54"/>
        <v>3</v>
      </c>
      <c r="T160" s="14">
        <v>23.7</v>
      </c>
      <c r="U160" s="12">
        <v>33.450000000000003</v>
      </c>
      <c r="V160" s="7">
        <f t="shared" si="55"/>
        <v>9.7500000000000036</v>
      </c>
      <c r="W160" s="9">
        <f t="shared" si="56"/>
        <v>26.109999999999996</v>
      </c>
      <c r="X160" s="9">
        <f t="shared" si="50"/>
        <v>32.320000000000007</v>
      </c>
      <c r="Y160" s="17">
        <f t="shared" si="57"/>
        <v>6.2100000000000115</v>
      </c>
    </row>
    <row r="161" spans="1:25" x14ac:dyDescent="0.55000000000000004">
      <c r="A161" s="18">
        <v>155</v>
      </c>
      <c r="B161" s="18">
        <v>4</v>
      </c>
      <c r="C161" s="18" t="s">
        <v>181</v>
      </c>
      <c r="D161" s="19" t="s">
        <v>102</v>
      </c>
      <c r="E161" s="31">
        <v>5</v>
      </c>
      <c r="F161" s="14">
        <v>35.75</v>
      </c>
      <c r="G161" s="20">
        <v>34.5</v>
      </c>
      <c r="H161" s="15">
        <v>7.05</v>
      </c>
      <c r="I161" s="12">
        <v>41.55</v>
      </c>
      <c r="J161" s="7">
        <f t="shared" si="51"/>
        <v>5.7999999999999972</v>
      </c>
      <c r="K161" s="14">
        <v>46</v>
      </c>
      <c r="L161" s="20">
        <v>35.5</v>
      </c>
      <c r="M161" s="7">
        <f t="shared" si="52"/>
        <v>-10.5</v>
      </c>
      <c r="N161" s="14">
        <v>29.75</v>
      </c>
      <c r="O161" s="16">
        <v>25</v>
      </c>
      <c r="P161" s="7">
        <f t="shared" si="53"/>
        <v>-4.75</v>
      </c>
      <c r="Q161" s="14">
        <v>24.5</v>
      </c>
      <c r="R161" s="14">
        <v>21</v>
      </c>
      <c r="S161" s="7">
        <f t="shared" si="54"/>
        <v>-3.5</v>
      </c>
      <c r="T161" s="14">
        <v>33.799999999999997</v>
      </c>
      <c r="U161" s="20">
        <v>38.299999999999997</v>
      </c>
      <c r="V161" s="7">
        <f t="shared" si="55"/>
        <v>4.5</v>
      </c>
      <c r="W161" s="9">
        <f t="shared" si="56"/>
        <v>33.96</v>
      </c>
      <c r="X161" s="9">
        <f t="shared" si="50"/>
        <v>32.269999999999996</v>
      </c>
      <c r="Y161" s="17">
        <f t="shared" si="57"/>
        <v>-1.6900000000000048</v>
      </c>
    </row>
    <row r="162" spans="1:25" x14ac:dyDescent="0.55000000000000004">
      <c r="A162" s="18">
        <v>156</v>
      </c>
      <c r="B162" s="49">
        <v>5</v>
      </c>
      <c r="C162" s="49" t="s">
        <v>181</v>
      </c>
      <c r="D162" s="19" t="s">
        <v>109</v>
      </c>
      <c r="E162" s="31">
        <v>2</v>
      </c>
      <c r="F162" s="14">
        <v>27.5</v>
      </c>
      <c r="G162" s="12">
        <v>38.75</v>
      </c>
      <c r="H162" s="15">
        <v>5.75</v>
      </c>
      <c r="I162" s="20">
        <v>44.5</v>
      </c>
      <c r="J162" s="7">
        <f t="shared" si="51"/>
        <v>17</v>
      </c>
      <c r="K162" s="14">
        <v>22</v>
      </c>
      <c r="L162" s="20">
        <v>32.5</v>
      </c>
      <c r="M162" s="7">
        <f t="shared" si="52"/>
        <v>10.5</v>
      </c>
      <c r="N162" s="14">
        <v>12.5</v>
      </c>
      <c r="O162" s="15">
        <v>26.25</v>
      </c>
      <c r="P162" s="7">
        <f t="shared" si="53"/>
        <v>13.75</v>
      </c>
      <c r="Q162" s="14">
        <v>10</v>
      </c>
      <c r="R162" s="14">
        <v>25</v>
      </c>
      <c r="S162" s="7">
        <f t="shared" si="54"/>
        <v>15</v>
      </c>
      <c r="T162" s="14">
        <v>24</v>
      </c>
      <c r="U162" s="20">
        <v>28.5</v>
      </c>
      <c r="V162" s="7">
        <f t="shared" si="55"/>
        <v>4.5</v>
      </c>
      <c r="W162" s="9">
        <f t="shared" si="56"/>
        <v>19.2</v>
      </c>
      <c r="X162" s="9">
        <f t="shared" si="50"/>
        <v>31.35</v>
      </c>
      <c r="Y162" s="17">
        <f t="shared" si="57"/>
        <v>12.150000000000002</v>
      </c>
    </row>
    <row r="163" spans="1:25" x14ac:dyDescent="0.55000000000000004">
      <c r="A163" s="18">
        <v>157</v>
      </c>
      <c r="B163" s="18">
        <v>8</v>
      </c>
      <c r="C163" s="18" t="s">
        <v>176</v>
      </c>
      <c r="D163" s="19" t="s">
        <v>166</v>
      </c>
      <c r="E163" s="31">
        <v>10</v>
      </c>
      <c r="F163" s="14">
        <v>35.19</v>
      </c>
      <c r="G163" s="12">
        <v>28.75</v>
      </c>
      <c r="H163" s="16">
        <v>8.8000000000000007</v>
      </c>
      <c r="I163" s="12">
        <v>37.549999999999997</v>
      </c>
      <c r="J163" s="7">
        <f t="shared" si="51"/>
        <v>2.3599999999999994</v>
      </c>
      <c r="K163" s="14">
        <v>34.46</v>
      </c>
      <c r="L163" s="12">
        <v>38.25</v>
      </c>
      <c r="M163" s="7">
        <f t="shared" si="52"/>
        <v>3.7899999999999991</v>
      </c>
      <c r="N163" s="14">
        <v>28.85</v>
      </c>
      <c r="O163" s="15">
        <v>26.25</v>
      </c>
      <c r="P163" s="7">
        <f t="shared" si="53"/>
        <v>-2.6000000000000014</v>
      </c>
      <c r="Q163" s="14">
        <v>31.54</v>
      </c>
      <c r="R163" s="14">
        <v>23</v>
      </c>
      <c r="S163" s="7">
        <f t="shared" si="54"/>
        <v>-8.5399999999999991</v>
      </c>
      <c r="T163" s="14">
        <v>27.81</v>
      </c>
      <c r="U163" s="20">
        <v>30.6</v>
      </c>
      <c r="V163" s="7">
        <f t="shared" si="55"/>
        <v>2.7900000000000027</v>
      </c>
      <c r="W163" s="9">
        <f t="shared" si="56"/>
        <v>31.57</v>
      </c>
      <c r="X163" s="9">
        <f t="shared" si="50"/>
        <v>31.130000000000003</v>
      </c>
      <c r="Y163" s="17">
        <f t="shared" si="57"/>
        <v>-0.43999999999999773</v>
      </c>
    </row>
    <row r="164" spans="1:25" x14ac:dyDescent="0.55000000000000004">
      <c r="A164" s="18">
        <v>158</v>
      </c>
      <c r="B164" s="18">
        <v>4</v>
      </c>
      <c r="C164" s="18" t="s">
        <v>182</v>
      </c>
      <c r="D164" s="19" t="s">
        <v>106</v>
      </c>
      <c r="E164" s="31">
        <v>17</v>
      </c>
      <c r="F164" s="14">
        <v>40.65</v>
      </c>
      <c r="G164" s="12">
        <v>27.65</v>
      </c>
      <c r="H164" s="15">
        <v>5.63</v>
      </c>
      <c r="I164" s="12">
        <v>33.28</v>
      </c>
      <c r="J164" s="7">
        <f t="shared" si="51"/>
        <v>-7.3699999999999974</v>
      </c>
      <c r="K164" s="14">
        <v>43.39</v>
      </c>
      <c r="L164" s="12">
        <v>33.82</v>
      </c>
      <c r="M164" s="7">
        <f t="shared" si="52"/>
        <v>-9.57</v>
      </c>
      <c r="N164" s="14">
        <v>30.65</v>
      </c>
      <c r="O164" s="15">
        <v>26.03</v>
      </c>
      <c r="P164" s="7">
        <f t="shared" si="53"/>
        <v>-4.6199999999999974</v>
      </c>
      <c r="Q164" s="14">
        <v>33.26</v>
      </c>
      <c r="R164" s="14">
        <v>25</v>
      </c>
      <c r="S164" s="7">
        <f t="shared" si="54"/>
        <v>-8.259999999999998</v>
      </c>
      <c r="T164" s="14">
        <v>34.67</v>
      </c>
      <c r="U164" s="12">
        <v>32.97</v>
      </c>
      <c r="V164" s="7">
        <f t="shared" si="55"/>
        <v>-1.7000000000000028</v>
      </c>
      <c r="W164" s="9">
        <f t="shared" si="56"/>
        <v>36.524000000000001</v>
      </c>
      <c r="X164" s="9">
        <f t="shared" si="50"/>
        <v>30.22</v>
      </c>
      <c r="Y164" s="17">
        <f t="shared" si="57"/>
        <v>-6.304000000000002</v>
      </c>
    </row>
    <row r="165" spans="1:25" x14ac:dyDescent="0.55000000000000004">
      <c r="A165" s="18">
        <v>159</v>
      </c>
      <c r="B165" s="18">
        <v>4</v>
      </c>
      <c r="C165" s="18" t="s">
        <v>176</v>
      </c>
      <c r="D165" s="19" t="s">
        <v>53</v>
      </c>
      <c r="E165" s="31">
        <v>21</v>
      </c>
      <c r="F165" s="14">
        <v>30.75</v>
      </c>
      <c r="G165" s="12">
        <v>23.57</v>
      </c>
      <c r="H165" s="16">
        <v>2.7</v>
      </c>
      <c r="I165" s="12">
        <v>26.27</v>
      </c>
      <c r="J165" s="7">
        <f t="shared" si="51"/>
        <v>-4.4800000000000004</v>
      </c>
      <c r="K165" s="14">
        <v>28.6</v>
      </c>
      <c r="L165" s="12">
        <v>27.74</v>
      </c>
      <c r="M165" s="7">
        <f t="shared" si="52"/>
        <v>-0.86000000000000298</v>
      </c>
      <c r="N165" s="14">
        <v>28.5</v>
      </c>
      <c r="O165" s="15">
        <v>22.74</v>
      </c>
      <c r="P165" s="7">
        <f t="shared" si="53"/>
        <v>-5.7600000000000016</v>
      </c>
      <c r="Q165" s="14">
        <v>23.75</v>
      </c>
      <c r="R165" s="14">
        <v>20.48</v>
      </c>
      <c r="S165" s="7">
        <f t="shared" si="54"/>
        <v>-3.2699999999999996</v>
      </c>
      <c r="T165" s="14">
        <v>27.23</v>
      </c>
      <c r="U165" s="12">
        <v>28.07</v>
      </c>
      <c r="V165" s="7">
        <f t="shared" si="55"/>
        <v>0.83999999999999986</v>
      </c>
      <c r="W165" s="9">
        <f t="shared" si="56"/>
        <v>27.765999999999998</v>
      </c>
      <c r="X165" s="9">
        <f t="shared" si="50"/>
        <v>25.060000000000002</v>
      </c>
      <c r="Y165" s="17">
        <f t="shared" si="57"/>
        <v>-2.705999999999996</v>
      </c>
    </row>
    <row r="166" spans="1:25" x14ac:dyDescent="0.55000000000000004">
      <c r="A166" s="1">
        <v>160</v>
      </c>
      <c r="B166" s="18">
        <v>1</v>
      </c>
      <c r="C166" s="18" t="s">
        <v>182</v>
      </c>
      <c r="D166" s="19" t="s">
        <v>16</v>
      </c>
      <c r="E166" s="31">
        <v>246</v>
      </c>
      <c r="F166" s="14">
        <v>58.55</v>
      </c>
      <c r="G166" s="12">
        <v>47.49</v>
      </c>
      <c r="H166" s="15">
        <v>12.21</v>
      </c>
      <c r="I166" s="20">
        <v>59.7</v>
      </c>
      <c r="J166" s="7">
        <f t="shared" ref="J166" si="58">I166-F166</f>
        <v>1.1500000000000057</v>
      </c>
      <c r="K166" s="14">
        <v>55.6</v>
      </c>
      <c r="L166" s="12">
        <v>50.53</v>
      </c>
      <c r="M166" s="7">
        <f t="shared" ref="M166" si="59">L166-K166</f>
        <v>-5.07</v>
      </c>
      <c r="N166" s="14">
        <v>49.01</v>
      </c>
      <c r="O166" s="15">
        <v>40.69</v>
      </c>
      <c r="P166" s="7">
        <f t="shared" ref="P166" si="60">O166-N166</f>
        <v>-8.32</v>
      </c>
      <c r="Q166" s="14">
        <v>54.6</v>
      </c>
      <c r="R166" s="14">
        <v>52.17</v>
      </c>
      <c r="S166" s="7">
        <f t="shared" ref="S166" si="61">R166-Q166</f>
        <v>-2.4299999999999997</v>
      </c>
      <c r="T166" s="14">
        <v>49.2</v>
      </c>
      <c r="U166" s="12">
        <v>49.94</v>
      </c>
      <c r="V166" s="7">
        <f t="shared" ref="V166" si="62">U166-T166</f>
        <v>0.73999999999999488</v>
      </c>
      <c r="W166" s="9">
        <f t="shared" si="56"/>
        <v>53.391999999999996</v>
      </c>
      <c r="X166" s="9">
        <f t="shared" si="50"/>
        <v>50.606000000000009</v>
      </c>
      <c r="Y166" s="17">
        <f t="shared" ref="Y166" si="63">X166-W166</f>
        <v>-2.7859999999999872</v>
      </c>
    </row>
    <row r="167" spans="1:25" x14ac:dyDescent="0.55000000000000004">
      <c r="J167" s="1" t="s">
        <v>170</v>
      </c>
      <c r="M167" s="1" t="s">
        <v>171</v>
      </c>
      <c r="P167" s="1" t="s">
        <v>5</v>
      </c>
      <c r="R167" s="35"/>
      <c r="S167" s="1" t="s">
        <v>172</v>
      </c>
      <c r="V167" s="1" t="s">
        <v>173</v>
      </c>
      <c r="W167" s="25"/>
      <c r="X167" s="24" t="s">
        <v>7</v>
      </c>
    </row>
    <row r="168" spans="1:25" x14ac:dyDescent="0.55000000000000004">
      <c r="R168" s="35"/>
    </row>
    <row r="169" spans="1:25" x14ac:dyDescent="0.55000000000000004">
      <c r="R169" s="35"/>
    </row>
    <row r="174" spans="1:25" x14ac:dyDescent="0.55000000000000004">
      <c r="M174" s="26"/>
    </row>
    <row r="175" spans="1:25" x14ac:dyDescent="0.55000000000000004">
      <c r="M175" s="26"/>
    </row>
    <row r="176" spans="1:25" x14ac:dyDescent="0.55000000000000004">
      <c r="M176" s="26"/>
    </row>
    <row r="177" spans="13:13" x14ac:dyDescent="0.55000000000000004">
      <c r="M177" s="26"/>
    </row>
    <row r="178" spans="13:13" x14ac:dyDescent="0.55000000000000004">
      <c r="M178" s="26"/>
    </row>
    <row r="179" spans="13:13" x14ac:dyDescent="0.55000000000000004">
      <c r="M179" s="26"/>
    </row>
    <row r="180" spans="13:13" x14ac:dyDescent="0.55000000000000004">
      <c r="M180" s="26"/>
    </row>
    <row r="181" spans="13:13" x14ac:dyDescent="0.55000000000000004">
      <c r="M181" s="26"/>
    </row>
    <row r="182" spans="13:13" x14ac:dyDescent="0.55000000000000004">
      <c r="M182" s="26"/>
    </row>
  </sheetData>
  <mergeCells count="28">
    <mergeCell ref="T1:U1"/>
    <mergeCell ref="W1:X1"/>
    <mergeCell ref="A1:A3"/>
    <mergeCell ref="D1:D3"/>
    <mergeCell ref="E1:E3"/>
    <mergeCell ref="C1:C6"/>
    <mergeCell ref="B1:B6"/>
    <mergeCell ref="J2:J3"/>
    <mergeCell ref="G2:I2"/>
    <mergeCell ref="F1:I1"/>
    <mergeCell ref="K1:L1"/>
    <mergeCell ref="N1:O1"/>
    <mergeCell ref="Q1:R1"/>
    <mergeCell ref="Y2:Y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V2:V3"/>
    <mergeCell ref="W2:W3"/>
    <mergeCell ref="X2:X3"/>
    <mergeCell ref="U2:U3"/>
  </mergeCells>
  <pageMargins left="0.98425196850393704" right="0.27559055118110237" top="0.47244094488188981" bottom="0.31496062992125984" header="0.31496062992125984" footer="0.19685039370078741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zoomScale="75" zoomScaleNormal="6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63" t="s">
        <v>3</v>
      </c>
      <c r="G3" s="91"/>
      <c r="H3" s="91"/>
      <c r="I3" s="64"/>
      <c r="J3" s="45" t="s">
        <v>9</v>
      </c>
      <c r="K3" s="83" t="s">
        <v>4</v>
      </c>
      <c r="L3" s="84"/>
      <c r="M3" s="45" t="s">
        <v>9</v>
      </c>
      <c r="N3" s="83" t="s">
        <v>5</v>
      </c>
      <c r="O3" s="84"/>
      <c r="P3" s="45" t="s">
        <v>9</v>
      </c>
      <c r="Q3" s="63" t="s">
        <v>172</v>
      </c>
      <c r="R3" s="64"/>
      <c r="S3" s="45" t="s">
        <v>9</v>
      </c>
      <c r="T3" s="43" t="s">
        <v>6</v>
      </c>
      <c r="U3" s="44"/>
      <c r="V3" s="45" t="s">
        <v>9</v>
      </c>
      <c r="W3" s="91" t="s">
        <v>7</v>
      </c>
      <c r="X3" s="64"/>
      <c r="Y3" s="45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10</v>
      </c>
      <c r="C9" s="18" t="s">
        <v>176</v>
      </c>
      <c r="D9" s="19" t="s">
        <v>22</v>
      </c>
      <c r="E9" s="31">
        <v>20</v>
      </c>
      <c r="F9" s="14">
        <v>50.57</v>
      </c>
      <c r="G9" s="20">
        <v>51.5</v>
      </c>
      <c r="H9" s="15">
        <v>10.73</v>
      </c>
      <c r="I9" s="12">
        <v>62.23</v>
      </c>
      <c r="J9" s="7">
        <v>11.659999999999997</v>
      </c>
      <c r="K9" s="14">
        <v>53.64</v>
      </c>
      <c r="L9" s="20">
        <v>59</v>
      </c>
      <c r="M9" s="7">
        <v>5.3599999999999994</v>
      </c>
      <c r="N9" s="14">
        <v>42.95</v>
      </c>
      <c r="O9" s="16">
        <v>32</v>
      </c>
      <c r="P9" s="7">
        <v>-10.950000000000003</v>
      </c>
      <c r="Q9" s="14">
        <v>55.68</v>
      </c>
      <c r="R9" s="14">
        <v>56</v>
      </c>
      <c r="S9" s="7">
        <v>0.32000000000000028</v>
      </c>
      <c r="T9" s="14">
        <v>42.93</v>
      </c>
      <c r="U9" s="12">
        <v>47.13</v>
      </c>
      <c r="V9" s="7">
        <v>4.2000000000000028</v>
      </c>
      <c r="W9" s="9">
        <v>49.154000000000011</v>
      </c>
      <c r="X9" s="9">
        <v>51.272000000000006</v>
      </c>
      <c r="Y9" s="17">
        <v>2.117999999999995</v>
      </c>
    </row>
    <row r="10" spans="1:25" s="1" customFormat="1" ht="24" x14ac:dyDescent="0.55000000000000004">
      <c r="A10" s="18">
        <v>2</v>
      </c>
      <c r="B10" s="18">
        <v>10</v>
      </c>
      <c r="C10" s="18" t="s">
        <v>176</v>
      </c>
      <c r="D10" s="19" t="s">
        <v>78</v>
      </c>
      <c r="E10" s="31">
        <v>16</v>
      </c>
      <c r="F10" s="14">
        <v>53</v>
      </c>
      <c r="G10" s="12">
        <v>49.84</v>
      </c>
      <c r="H10" s="15">
        <v>11.05</v>
      </c>
      <c r="I10" s="12">
        <v>60.89</v>
      </c>
      <c r="J10" s="7">
        <v>7.8900000000000006</v>
      </c>
      <c r="K10" s="14">
        <v>55.2</v>
      </c>
      <c r="L10" s="12">
        <v>58.28</v>
      </c>
      <c r="M10" s="7">
        <v>3.0799999999999983</v>
      </c>
      <c r="N10" s="14">
        <v>37.5</v>
      </c>
      <c r="O10" s="16">
        <v>30</v>
      </c>
      <c r="P10" s="7">
        <v>-7.5</v>
      </c>
      <c r="Q10" s="14">
        <v>65.5</v>
      </c>
      <c r="R10" s="14">
        <v>54.38</v>
      </c>
      <c r="S10" s="7">
        <v>-11.119999999999997</v>
      </c>
      <c r="T10" s="14">
        <v>49.45</v>
      </c>
      <c r="U10" s="12">
        <v>46.81</v>
      </c>
      <c r="V10" s="7">
        <v>-2.6400000000000006</v>
      </c>
      <c r="W10" s="9">
        <v>52.129999999999995</v>
      </c>
      <c r="X10" s="9">
        <v>50.072000000000003</v>
      </c>
      <c r="Y10" s="17">
        <v>-2.0579999999999927</v>
      </c>
    </row>
    <row r="11" spans="1:25" s="1" customFormat="1" ht="24" x14ac:dyDescent="0.55000000000000004">
      <c r="A11" s="18">
        <v>3</v>
      </c>
      <c r="B11" s="18">
        <v>7</v>
      </c>
      <c r="C11" s="18" t="s">
        <v>176</v>
      </c>
      <c r="D11" s="19" t="s">
        <v>26</v>
      </c>
      <c r="E11" s="31">
        <v>11</v>
      </c>
      <c r="F11" s="14">
        <v>55.5</v>
      </c>
      <c r="G11" s="12">
        <v>52.27</v>
      </c>
      <c r="H11" s="16">
        <v>13</v>
      </c>
      <c r="I11" s="12">
        <v>65.27</v>
      </c>
      <c r="J11" s="7">
        <v>9.769999999999996</v>
      </c>
      <c r="K11" s="14">
        <v>56.4</v>
      </c>
      <c r="L11" s="12">
        <v>53.64</v>
      </c>
      <c r="M11" s="7">
        <v>-2.759999999999998</v>
      </c>
      <c r="N11" s="14">
        <v>32.33</v>
      </c>
      <c r="O11" s="15">
        <v>35.229999999999997</v>
      </c>
      <c r="P11" s="7">
        <v>2.8999999999999986</v>
      </c>
      <c r="Q11" s="14">
        <v>39</v>
      </c>
      <c r="R11" s="14">
        <v>43.64</v>
      </c>
      <c r="S11" s="7">
        <v>4.6400000000000006</v>
      </c>
      <c r="T11" s="14">
        <v>45.5</v>
      </c>
      <c r="U11" s="12">
        <v>48.27</v>
      </c>
      <c r="V11" s="7">
        <v>2.7700000000000031</v>
      </c>
      <c r="W11" s="9">
        <v>45.746000000000002</v>
      </c>
      <c r="X11" s="9">
        <v>49.209999999999994</v>
      </c>
      <c r="Y11" s="17">
        <v>3.4639999999999915</v>
      </c>
    </row>
    <row r="12" spans="1:25" s="1" customFormat="1" ht="24" x14ac:dyDescent="0.55000000000000004">
      <c r="A12" s="18">
        <v>4</v>
      </c>
      <c r="B12" s="18">
        <v>15</v>
      </c>
      <c r="C12" s="18" t="s">
        <v>176</v>
      </c>
      <c r="D12" s="19" t="s">
        <v>84</v>
      </c>
      <c r="E12" s="31">
        <v>15</v>
      </c>
      <c r="F12" s="14">
        <v>47.5</v>
      </c>
      <c r="G12" s="12">
        <v>46.33</v>
      </c>
      <c r="H12" s="15">
        <v>11.63</v>
      </c>
      <c r="I12" s="12">
        <v>57.97</v>
      </c>
      <c r="J12" s="7">
        <v>10.469999999999999</v>
      </c>
      <c r="K12" s="14">
        <v>52.24</v>
      </c>
      <c r="L12" s="12">
        <v>52.33</v>
      </c>
      <c r="M12" s="7">
        <v>8.9999999999996305E-2</v>
      </c>
      <c r="N12" s="14">
        <v>39.71</v>
      </c>
      <c r="O12" s="15">
        <v>37.33</v>
      </c>
      <c r="P12" s="7">
        <v>-2.3800000000000026</v>
      </c>
      <c r="Q12" s="14">
        <v>57.06</v>
      </c>
      <c r="R12" s="14">
        <v>47</v>
      </c>
      <c r="S12" s="7">
        <v>-10.060000000000002</v>
      </c>
      <c r="T12" s="14">
        <v>44.62</v>
      </c>
      <c r="U12" s="12">
        <v>47.43</v>
      </c>
      <c r="V12" s="7">
        <v>2.8100000000000023</v>
      </c>
      <c r="W12" s="9">
        <v>48.226000000000006</v>
      </c>
      <c r="X12" s="9">
        <v>48.411999999999999</v>
      </c>
      <c r="Y12" s="17">
        <v>0.18599999999999284</v>
      </c>
    </row>
    <row r="13" spans="1:25" s="1" customFormat="1" ht="24" x14ac:dyDescent="0.55000000000000004">
      <c r="A13" s="18">
        <v>5</v>
      </c>
      <c r="B13" s="18">
        <v>8</v>
      </c>
      <c r="C13" s="18" t="s">
        <v>176</v>
      </c>
      <c r="D13" s="19" t="s">
        <v>105</v>
      </c>
      <c r="E13" s="31">
        <v>15</v>
      </c>
      <c r="F13" s="14">
        <v>55.83</v>
      </c>
      <c r="G13" s="12">
        <v>43.83</v>
      </c>
      <c r="H13" s="15">
        <v>12.62</v>
      </c>
      <c r="I13" s="12">
        <v>56.45</v>
      </c>
      <c r="J13" s="7">
        <v>0.62000000000000455</v>
      </c>
      <c r="K13" s="14">
        <v>48.67</v>
      </c>
      <c r="L13" s="12">
        <v>53.67</v>
      </c>
      <c r="M13" s="7">
        <v>5</v>
      </c>
      <c r="N13" s="14">
        <v>37.5</v>
      </c>
      <c r="O13" s="15">
        <v>30.67</v>
      </c>
      <c r="P13" s="7">
        <v>-6.8299999999999983</v>
      </c>
      <c r="Q13" s="14">
        <v>51.67</v>
      </c>
      <c r="R13" s="14">
        <v>47.67</v>
      </c>
      <c r="S13" s="7">
        <v>-4</v>
      </c>
      <c r="T13" s="14">
        <v>39.17</v>
      </c>
      <c r="U13" s="20">
        <v>49.9</v>
      </c>
      <c r="V13" s="7">
        <v>10.729999999999997</v>
      </c>
      <c r="W13" s="9">
        <v>46.568000000000005</v>
      </c>
      <c r="X13" s="9">
        <v>47.672000000000011</v>
      </c>
      <c r="Y13" s="17">
        <v>1.1040000000000063</v>
      </c>
    </row>
    <row r="14" spans="1:25" s="1" customFormat="1" ht="24" x14ac:dyDescent="0.55000000000000004">
      <c r="A14" s="18">
        <v>6</v>
      </c>
      <c r="B14" s="18">
        <v>13</v>
      </c>
      <c r="C14" s="18" t="s">
        <v>176</v>
      </c>
      <c r="D14" s="19" t="s">
        <v>70</v>
      </c>
      <c r="E14" s="31">
        <v>16</v>
      </c>
      <c r="F14" s="14">
        <v>51.67</v>
      </c>
      <c r="G14" s="20">
        <v>47.5</v>
      </c>
      <c r="H14" s="15">
        <v>10.59</v>
      </c>
      <c r="I14" s="12">
        <v>58.09</v>
      </c>
      <c r="J14" s="7">
        <v>6.4200000000000017</v>
      </c>
      <c r="K14" s="14">
        <v>49.44</v>
      </c>
      <c r="L14" s="12">
        <v>49.53</v>
      </c>
      <c r="M14" s="7">
        <v>9.0000000000003411E-2</v>
      </c>
      <c r="N14" s="14">
        <v>34.31</v>
      </c>
      <c r="O14" s="15">
        <v>30.31</v>
      </c>
      <c r="P14" s="7">
        <v>-4.0000000000000036</v>
      </c>
      <c r="Q14" s="14">
        <v>55.28</v>
      </c>
      <c r="R14" s="14">
        <v>47.19</v>
      </c>
      <c r="S14" s="7">
        <v>-8.0900000000000034</v>
      </c>
      <c r="T14" s="14">
        <v>46.14</v>
      </c>
      <c r="U14" s="12">
        <v>46.31</v>
      </c>
      <c r="V14" s="7">
        <v>0.17000000000000171</v>
      </c>
      <c r="W14" s="9">
        <v>47.368000000000009</v>
      </c>
      <c r="X14" s="9">
        <v>46.286000000000001</v>
      </c>
      <c r="Y14" s="17">
        <v>-1.0820000000000078</v>
      </c>
    </row>
    <row r="15" spans="1:25" s="1" customFormat="1" ht="24" x14ac:dyDescent="0.55000000000000004">
      <c r="A15" s="18">
        <v>7</v>
      </c>
      <c r="B15" s="18">
        <v>3</v>
      </c>
      <c r="C15" s="18" t="s">
        <v>176</v>
      </c>
      <c r="D15" s="19" t="s">
        <v>30</v>
      </c>
      <c r="E15" s="31">
        <v>19</v>
      </c>
      <c r="F15" s="14">
        <v>49.27</v>
      </c>
      <c r="G15" s="12">
        <v>43.16</v>
      </c>
      <c r="H15" s="15">
        <v>10.07</v>
      </c>
      <c r="I15" s="12">
        <v>53.22</v>
      </c>
      <c r="J15" s="7">
        <v>3.9499999999999957</v>
      </c>
      <c r="K15" s="14">
        <v>52.83</v>
      </c>
      <c r="L15" s="12">
        <v>49.74</v>
      </c>
      <c r="M15" s="7">
        <v>-3.0899999999999963</v>
      </c>
      <c r="N15" s="14">
        <v>40.630000000000003</v>
      </c>
      <c r="O15" s="15">
        <v>31.71</v>
      </c>
      <c r="P15" s="7">
        <v>-8.9200000000000017</v>
      </c>
      <c r="Q15" s="14">
        <v>50.63</v>
      </c>
      <c r="R15" s="14">
        <v>50</v>
      </c>
      <c r="S15" s="7">
        <v>-0.63000000000000256</v>
      </c>
      <c r="T15" s="14">
        <v>40.44</v>
      </c>
      <c r="U15" s="12">
        <v>44.29</v>
      </c>
      <c r="V15" s="7">
        <v>3.8500000000000014</v>
      </c>
      <c r="W15" s="9">
        <v>46.76</v>
      </c>
      <c r="X15" s="9">
        <v>45.792000000000002</v>
      </c>
      <c r="Y15" s="17">
        <v>-0.96799999999999642</v>
      </c>
    </row>
    <row r="16" spans="1:25" s="1" customFormat="1" ht="24" x14ac:dyDescent="0.55000000000000004">
      <c r="A16" s="18">
        <v>8</v>
      </c>
      <c r="B16" s="18">
        <v>15</v>
      </c>
      <c r="C16" s="18" t="s">
        <v>176</v>
      </c>
      <c r="D16" s="19" t="s">
        <v>58</v>
      </c>
      <c r="E16" s="31">
        <v>10</v>
      </c>
      <c r="F16" s="14">
        <v>45.5</v>
      </c>
      <c r="G16" s="12">
        <v>42.25</v>
      </c>
      <c r="H16" s="15">
        <v>10.65</v>
      </c>
      <c r="I16" s="20">
        <v>52.9</v>
      </c>
      <c r="J16" s="7">
        <v>7.3999999999999986</v>
      </c>
      <c r="K16" s="14">
        <v>43</v>
      </c>
      <c r="L16" s="12">
        <v>45.75</v>
      </c>
      <c r="M16" s="7">
        <v>2.75</v>
      </c>
      <c r="N16" s="14">
        <v>36.5</v>
      </c>
      <c r="O16" s="15">
        <v>35.25</v>
      </c>
      <c r="P16" s="7">
        <v>-1.25</v>
      </c>
      <c r="Q16" s="14">
        <v>38.5</v>
      </c>
      <c r="R16" s="14" t="s">
        <v>188</v>
      </c>
      <c r="S16" s="7">
        <v>9</v>
      </c>
      <c r="T16" s="14">
        <v>39.299999999999997</v>
      </c>
      <c r="U16" s="12">
        <v>46.35</v>
      </c>
      <c r="V16" s="7">
        <v>7.0500000000000043</v>
      </c>
      <c r="W16" s="9">
        <v>40.56</v>
      </c>
      <c r="X16" s="9">
        <v>45.55</v>
      </c>
      <c r="Y16" s="17">
        <v>4.9899999999999949</v>
      </c>
    </row>
    <row r="17" spans="1:25" s="1" customFormat="1" ht="24" x14ac:dyDescent="0.55000000000000004">
      <c r="A17" s="18">
        <v>9</v>
      </c>
      <c r="B17" s="18">
        <v>13</v>
      </c>
      <c r="C17" s="18" t="s">
        <v>176</v>
      </c>
      <c r="D17" s="19" t="s">
        <v>60</v>
      </c>
      <c r="E17" s="31">
        <v>22</v>
      </c>
      <c r="F17" s="14">
        <v>51.88</v>
      </c>
      <c r="G17" s="12">
        <v>46.14</v>
      </c>
      <c r="H17" s="16">
        <v>10.1</v>
      </c>
      <c r="I17" s="12">
        <v>56.24</v>
      </c>
      <c r="J17" s="7">
        <v>4.3599999999999994</v>
      </c>
      <c r="K17" s="14">
        <v>53.58</v>
      </c>
      <c r="L17" s="12">
        <v>48.98</v>
      </c>
      <c r="M17" s="7">
        <v>-4.6000000000000014</v>
      </c>
      <c r="N17" s="14">
        <v>29.9</v>
      </c>
      <c r="O17" s="15">
        <v>32.61</v>
      </c>
      <c r="P17" s="7">
        <v>2.7100000000000009</v>
      </c>
      <c r="Q17" s="14">
        <v>47.5</v>
      </c>
      <c r="R17" s="14">
        <v>47.95</v>
      </c>
      <c r="S17" s="7">
        <v>0.45000000000000284</v>
      </c>
      <c r="T17" s="14">
        <v>45.48</v>
      </c>
      <c r="U17" s="20">
        <v>41.2</v>
      </c>
      <c r="V17" s="7">
        <v>-4.279999999999994</v>
      </c>
      <c r="W17" s="9">
        <v>45.667999999999999</v>
      </c>
      <c r="X17" s="9">
        <v>45.395999999999994</v>
      </c>
      <c r="Y17" s="17">
        <v>-0.27200000000000557</v>
      </c>
    </row>
    <row r="18" spans="1:25" s="1" customFormat="1" ht="24" x14ac:dyDescent="0.55000000000000004">
      <c r="A18" s="18">
        <v>10</v>
      </c>
      <c r="B18" s="18">
        <v>11</v>
      </c>
      <c r="C18" s="18" t="s">
        <v>176</v>
      </c>
      <c r="D18" s="19" t="s">
        <v>62</v>
      </c>
      <c r="E18" s="31">
        <v>17</v>
      </c>
      <c r="F18" s="14">
        <v>59.25</v>
      </c>
      <c r="G18" s="12">
        <v>48.09</v>
      </c>
      <c r="H18" s="15">
        <v>9.74</v>
      </c>
      <c r="I18" s="12">
        <v>57.82</v>
      </c>
      <c r="J18" s="7">
        <v>-1.4299999999999997</v>
      </c>
      <c r="K18" s="14">
        <v>51.8</v>
      </c>
      <c r="L18" s="12">
        <v>54.56</v>
      </c>
      <c r="M18" s="7">
        <v>2.7600000000000051</v>
      </c>
      <c r="N18" s="14">
        <v>44.25</v>
      </c>
      <c r="O18" s="15">
        <v>32.65</v>
      </c>
      <c r="P18" s="7">
        <v>-11.600000000000001</v>
      </c>
      <c r="Q18" s="14">
        <v>44</v>
      </c>
      <c r="R18" s="14">
        <v>38.53</v>
      </c>
      <c r="S18" s="7">
        <v>-5.4699999999999989</v>
      </c>
      <c r="T18" s="14">
        <v>48.25</v>
      </c>
      <c r="U18" s="12">
        <v>43.35</v>
      </c>
      <c r="V18" s="7">
        <v>-4.8999999999999986</v>
      </c>
      <c r="W18" s="9">
        <v>49.510000000000005</v>
      </c>
      <c r="X18" s="9">
        <v>45.381999999999998</v>
      </c>
      <c r="Y18" s="17">
        <v>-4.1280000000000072</v>
      </c>
    </row>
    <row r="19" spans="1:25" s="1" customFormat="1" ht="24" x14ac:dyDescent="0.55000000000000004">
      <c r="A19" s="18">
        <v>11</v>
      </c>
      <c r="B19" s="18">
        <v>16</v>
      </c>
      <c r="C19" s="18" t="s">
        <v>176</v>
      </c>
      <c r="D19" s="19" t="s">
        <v>74</v>
      </c>
      <c r="E19" s="31">
        <v>17</v>
      </c>
      <c r="F19" s="14">
        <v>52.22</v>
      </c>
      <c r="G19" s="12">
        <v>46.62</v>
      </c>
      <c r="H19" s="15">
        <v>10.09</v>
      </c>
      <c r="I19" s="12">
        <v>56.71</v>
      </c>
      <c r="J19" s="7">
        <v>4.490000000000002</v>
      </c>
      <c r="K19" s="14">
        <v>58.22</v>
      </c>
      <c r="L19" s="20">
        <v>50</v>
      </c>
      <c r="M19" s="7">
        <v>-8.2199999999999989</v>
      </c>
      <c r="N19" s="14">
        <v>36.67</v>
      </c>
      <c r="O19" s="15">
        <v>27.94</v>
      </c>
      <c r="P19" s="7">
        <v>-8.73</v>
      </c>
      <c r="Q19" s="14">
        <v>53.89</v>
      </c>
      <c r="R19" s="14">
        <v>47.35</v>
      </c>
      <c r="S19" s="7">
        <v>-6.5399999999999991</v>
      </c>
      <c r="T19" s="14">
        <v>44</v>
      </c>
      <c r="U19" s="12">
        <v>43.59</v>
      </c>
      <c r="V19" s="7">
        <v>-0.40999999999999659</v>
      </c>
      <c r="W19" s="9">
        <v>49</v>
      </c>
      <c r="X19" s="9">
        <v>45.118000000000002</v>
      </c>
      <c r="Y19" s="17">
        <v>-3.8819999999999979</v>
      </c>
    </row>
    <row r="20" spans="1:25" s="1" customFormat="1" ht="24" x14ac:dyDescent="0.55000000000000004">
      <c r="A20" s="18">
        <v>12</v>
      </c>
      <c r="B20" s="18">
        <v>5</v>
      </c>
      <c r="C20" s="18" t="s">
        <v>176</v>
      </c>
      <c r="D20" s="19" t="s">
        <v>124</v>
      </c>
      <c r="E20" s="31">
        <v>14</v>
      </c>
      <c r="F20" s="14">
        <v>48</v>
      </c>
      <c r="G20" s="12">
        <v>45.71</v>
      </c>
      <c r="H20" s="15">
        <v>9.98</v>
      </c>
      <c r="I20" s="20">
        <v>55.7</v>
      </c>
      <c r="J20" s="7">
        <v>7.7000000000000028</v>
      </c>
      <c r="K20" s="14">
        <v>51.8</v>
      </c>
      <c r="L20" s="12">
        <v>51.25</v>
      </c>
      <c r="M20" s="7">
        <v>-0.54999999999999716</v>
      </c>
      <c r="N20" s="14">
        <v>38.25</v>
      </c>
      <c r="O20" s="15">
        <v>33.93</v>
      </c>
      <c r="P20" s="7">
        <v>-4.32</v>
      </c>
      <c r="Q20" s="14">
        <v>38</v>
      </c>
      <c r="R20" s="14">
        <v>41.43</v>
      </c>
      <c r="S20" s="7">
        <v>3.4299999999999997</v>
      </c>
      <c r="T20" s="14">
        <v>40.799999999999997</v>
      </c>
      <c r="U20" s="12">
        <v>41.11</v>
      </c>
      <c r="V20" s="7">
        <v>0.31000000000000227</v>
      </c>
      <c r="W20" s="9">
        <v>43.370000000000005</v>
      </c>
      <c r="X20" s="9">
        <v>44.684000000000005</v>
      </c>
      <c r="Y20" s="17">
        <v>1.3140000000000001</v>
      </c>
    </row>
    <row r="21" spans="1:25" s="1" customFormat="1" ht="24" x14ac:dyDescent="0.55000000000000004">
      <c r="A21" s="18">
        <v>13</v>
      </c>
      <c r="B21" s="18">
        <v>12</v>
      </c>
      <c r="C21" s="18" t="s">
        <v>176</v>
      </c>
      <c r="D21" s="19" t="s">
        <v>33</v>
      </c>
      <c r="E21" s="31">
        <v>20</v>
      </c>
      <c r="F21" s="14">
        <v>53.69</v>
      </c>
      <c r="G21" s="12">
        <v>42.38</v>
      </c>
      <c r="H21" s="15">
        <v>9.7799999999999994</v>
      </c>
      <c r="I21" s="12">
        <v>52.15</v>
      </c>
      <c r="J21" s="7">
        <v>-1.5399999999999991</v>
      </c>
      <c r="K21" s="14">
        <v>51.9</v>
      </c>
      <c r="L21" s="12">
        <v>52.75</v>
      </c>
      <c r="M21" s="7">
        <v>0.85000000000000142</v>
      </c>
      <c r="N21" s="14">
        <v>34.049999999999997</v>
      </c>
      <c r="O21" s="15">
        <v>30.13</v>
      </c>
      <c r="P21" s="7">
        <v>-3.9199999999999982</v>
      </c>
      <c r="Q21" s="14">
        <v>45.48</v>
      </c>
      <c r="R21" s="14">
        <v>41</v>
      </c>
      <c r="S21" s="7">
        <v>-4.4799999999999969</v>
      </c>
      <c r="T21" s="14">
        <v>44.9</v>
      </c>
      <c r="U21" s="12">
        <v>45.68</v>
      </c>
      <c r="V21" s="7">
        <v>0.78000000000000114</v>
      </c>
      <c r="W21" s="9">
        <v>46.003999999999998</v>
      </c>
      <c r="X21" s="9">
        <v>44.341999999999999</v>
      </c>
      <c r="Y21" s="17">
        <v>-1.661999999999999</v>
      </c>
    </row>
    <row r="22" spans="1:25" s="1" customFormat="1" ht="24" x14ac:dyDescent="0.55000000000000004">
      <c r="A22" s="18">
        <v>14</v>
      </c>
      <c r="B22" s="18">
        <v>8</v>
      </c>
      <c r="C22" s="18" t="s">
        <v>176</v>
      </c>
      <c r="D22" s="19" t="s">
        <v>90</v>
      </c>
      <c r="E22" s="31">
        <v>12</v>
      </c>
      <c r="F22" s="14">
        <v>53.41</v>
      </c>
      <c r="G22" s="12">
        <v>41.25</v>
      </c>
      <c r="H22" s="15">
        <v>11.88</v>
      </c>
      <c r="I22" s="12">
        <v>53.13</v>
      </c>
      <c r="J22" s="7">
        <v>-0.27999999999999403</v>
      </c>
      <c r="K22" s="14">
        <v>50.18</v>
      </c>
      <c r="L22" s="12">
        <v>53.75</v>
      </c>
      <c r="M22" s="7">
        <v>3.5700000000000003</v>
      </c>
      <c r="N22" s="14">
        <v>41.59</v>
      </c>
      <c r="O22" s="15">
        <v>31.67</v>
      </c>
      <c r="P22" s="7">
        <v>-9.9200000000000017</v>
      </c>
      <c r="Q22" s="14">
        <v>46.36</v>
      </c>
      <c r="R22" s="14">
        <v>44.58</v>
      </c>
      <c r="S22" s="7">
        <v>-1.7800000000000011</v>
      </c>
      <c r="T22" s="14">
        <v>41.86</v>
      </c>
      <c r="U22" s="20">
        <v>38.5</v>
      </c>
      <c r="V22" s="7">
        <v>-3.3599999999999994</v>
      </c>
      <c r="W22" s="9">
        <v>46.680000000000007</v>
      </c>
      <c r="X22" s="9">
        <v>44.326000000000001</v>
      </c>
      <c r="Y22" s="17">
        <v>-2.3540000000000063</v>
      </c>
    </row>
    <row r="23" spans="1:25" s="1" customFormat="1" ht="24" x14ac:dyDescent="0.55000000000000004">
      <c r="A23" s="18">
        <v>15</v>
      </c>
      <c r="B23" s="18">
        <v>3</v>
      </c>
      <c r="C23" s="18" t="s">
        <v>176</v>
      </c>
      <c r="D23" s="19" t="s">
        <v>126</v>
      </c>
      <c r="E23" s="31">
        <v>7</v>
      </c>
      <c r="F23" s="14">
        <v>45</v>
      </c>
      <c r="G23" s="12">
        <v>43.21</v>
      </c>
      <c r="H23" s="15">
        <v>11.36</v>
      </c>
      <c r="I23" s="12">
        <v>54.57</v>
      </c>
      <c r="J23" s="7">
        <v>9.57</v>
      </c>
      <c r="K23" s="14">
        <v>50</v>
      </c>
      <c r="L23" s="12">
        <v>48.21</v>
      </c>
      <c r="M23" s="7">
        <v>-1.7899999999999991</v>
      </c>
      <c r="N23" s="14">
        <v>28.61</v>
      </c>
      <c r="O23" s="16">
        <v>22.5</v>
      </c>
      <c r="P23" s="7">
        <v>-6.1099999999999994</v>
      </c>
      <c r="Q23" s="14">
        <v>44.44</v>
      </c>
      <c r="R23" s="14">
        <v>54.29</v>
      </c>
      <c r="S23" s="7">
        <v>9.8500000000000014</v>
      </c>
      <c r="T23" s="14">
        <v>36.83</v>
      </c>
      <c r="U23" s="12">
        <v>41.93</v>
      </c>
      <c r="V23" s="7">
        <v>5.1000000000000014</v>
      </c>
      <c r="W23" s="9">
        <v>40.975999999999999</v>
      </c>
      <c r="X23" s="9">
        <v>44.3</v>
      </c>
      <c r="Y23" s="17">
        <v>3.3239999999999981</v>
      </c>
    </row>
    <row r="24" spans="1:25" s="1" customFormat="1" ht="24" x14ac:dyDescent="0.55000000000000004">
      <c r="A24" s="18">
        <v>16</v>
      </c>
      <c r="B24" s="18">
        <v>3</v>
      </c>
      <c r="C24" s="18" t="s">
        <v>176</v>
      </c>
      <c r="D24" s="19" t="s">
        <v>120</v>
      </c>
      <c r="E24" s="31">
        <v>14</v>
      </c>
      <c r="F24" s="14">
        <v>49.44</v>
      </c>
      <c r="G24" s="12">
        <v>45.54</v>
      </c>
      <c r="H24" s="15">
        <v>10.66</v>
      </c>
      <c r="I24" s="20">
        <v>56.2</v>
      </c>
      <c r="J24" s="7">
        <v>6.7600000000000051</v>
      </c>
      <c r="K24" s="14">
        <v>56</v>
      </c>
      <c r="L24" s="12">
        <v>51.96</v>
      </c>
      <c r="M24" s="7">
        <v>-4.0399999999999991</v>
      </c>
      <c r="N24" s="14">
        <v>31.11</v>
      </c>
      <c r="O24" s="15">
        <v>27.14</v>
      </c>
      <c r="P24" s="7">
        <v>-3.9699999999999989</v>
      </c>
      <c r="Q24" s="14">
        <v>45.56</v>
      </c>
      <c r="R24" s="14">
        <v>41.79</v>
      </c>
      <c r="S24" s="7">
        <v>-3.7700000000000031</v>
      </c>
      <c r="T24" s="14">
        <v>44.22</v>
      </c>
      <c r="U24" s="12">
        <v>44.11</v>
      </c>
      <c r="V24" s="7">
        <v>-0.10999999999999943</v>
      </c>
      <c r="W24" s="9">
        <v>45.266000000000005</v>
      </c>
      <c r="X24" s="9">
        <v>44.239999999999995</v>
      </c>
      <c r="Y24" s="17">
        <v>-1.0260000000000105</v>
      </c>
    </row>
    <row r="25" spans="1:25" s="1" customFormat="1" ht="24" x14ac:dyDescent="0.55000000000000004">
      <c r="A25" s="18">
        <v>17</v>
      </c>
      <c r="B25" s="18">
        <v>6</v>
      </c>
      <c r="C25" s="18" t="s">
        <v>176</v>
      </c>
      <c r="D25" s="19" t="s">
        <v>20</v>
      </c>
      <c r="E25" s="31">
        <v>42</v>
      </c>
      <c r="F25" s="14">
        <v>49.3</v>
      </c>
      <c r="G25" s="12">
        <v>42.38</v>
      </c>
      <c r="H25" s="15">
        <v>10.52</v>
      </c>
      <c r="I25" s="20">
        <v>52.9</v>
      </c>
      <c r="J25" s="7">
        <v>3.6000000000000014</v>
      </c>
      <c r="K25" s="14">
        <v>51.75</v>
      </c>
      <c r="L25" s="12">
        <v>51.43</v>
      </c>
      <c r="M25" s="7">
        <v>-0.32000000000000028</v>
      </c>
      <c r="N25" s="14">
        <v>36.25</v>
      </c>
      <c r="O25" s="15">
        <v>31.85</v>
      </c>
      <c r="P25" s="7">
        <v>-4.3999999999999986</v>
      </c>
      <c r="Q25" s="14">
        <v>42.81</v>
      </c>
      <c r="R25" s="14">
        <v>41.31</v>
      </c>
      <c r="S25" s="7">
        <v>-1.5</v>
      </c>
      <c r="T25" s="14">
        <v>46.75</v>
      </c>
      <c r="U25" s="12">
        <v>42.39</v>
      </c>
      <c r="V25" s="7">
        <v>-4.3599999999999994</v>
      </c>
      <c r="W25" s="9">
        <v>45.372</v>
      </c>
      <c r="X25" s="9">
        <v>43.975999999999999</v>
      </c>
      <c r="Y25" s="17">
        <v>-1.3960000000000008</v>
      </c>
    </row>
    <row r="26" spans="1:25" s="1" customFormat="1" ht="24" x14ac:dyDescent="0.55000000000000004">
      <c r="A26" s="18">
        <v>18</v>
      </c>
      <c r="B26" s="18">
        <v>5</v>
      </c>
      <c r="C26" s="18" t="s">
        <v>176</v>
      </c>
      <c r="D26" s="19" t="s">
        <v>31</v>
      </c>
      <c r="E26" s="31">
        <v>23</v>
      </c>
      <c r="F26" s="14">
        <v>55.96</v>
      </c>
      <c r="G26" s="12">
        <v>44.57</v>
      </c>
      <c r="H26" s="15">
        <v>10.15</v>
      </c>
      <c r="I26" s="12">
        <v>54.72</v>
      </c>
      <c r="J26" s="7">
        <v>-1.240000000000002</v>
      </c>
      <c r="K26" s="14">
        <v>56.18</v>
      </c>
      <c r="L26" s="20">
        <v>56.3</v>
      </c>
      <c r="M26" s="7">
        <v>0.11999999999999744</v>
      </c>
      <c r="N26" s="14">
        <v>40.15</v>
      </c>
      <c r="O26" s="15">
        <v>31.74</v>
      </c>
      <c r="P26" s="7">
        <v>-8.41</v>
      </c>
      <c r="Q26" s="14">
        <v>42.94</v>
      </c>
      <c r="R26" s="14" t="s">
        <v>187</v>
      </c>
      <c r="S26" s="7">
        <v>-9.4600000000000009</v>
      </c>
      <c r="T26" s="14">
        <v>44.06</v>
      </c>
      <c r="U26" s="20">
        <v>43.3</v>
      </c>
      <c r="V26" s="7">
        <v>-0.76000000000000512</v>
      </c>
      <c r="W26" s="9">
        <v>47.857999999999997</v>
      </c>
      <c r="X26" s="9">
        <v>43.907999999999994</v>
      </c>
      <c r="Y26" s="17">
        <v>-3.9500000000000028</v>
      </c>
    </row>
    <row r="27" spans="1:25" s="1" customFormat="1" ht="24" x14ac:dyDescent="0.55000000000000004">
      <c r="A27" s="18">
        <v>19</v>
      </c>
      <c r="B27" s="18">
        <v>13</v>
      </c>
      <c r="C27" s="18" t="s">
        <v>176</v>
      </c>
      <c r="D27" s="19" t="s">
        <v>92</v>
      </c>
      <c r="E27" s="31">
        <v>22</v>
      </c>
      <c r="F27" s="14">
        <v>47.5</v>
      </c>
      <c r="G27" s="12">
        <v>45.34</v>
      </c>
      <c r="H27" s="15">
        <v>10.56</v>
      </c>
      <c r="I27" s="20">
        <v>55.9</v>
      </c>
      <c r="J27" s="7">
        <v>8.3999999999999986</v>
      </c>
      <c r="K27" s="14">
        <v>50.27</v>
      </c>
      <c r="L27" s="12">
        <v>51.36</v>
      </c>
      <c r="M27" s="7">
        <v>1.0899999999999963</v>
      </c>
      <c r="N27" s="14">
        <v>38.33</v>
      </c>
      <c r="O27" s="15">
        <v>36.14</v>
      </c>
      <c r="P27" s="7">
        <v>-2.1899999999999977</v>
      </c>
      <c r="Q27" s="14">
        <v>32</v>
      </c>
      <c r="R27" s="14" t="s">
        <v>185</v>
      </c>
      <c r="S27" s="7">
        <v>3.9099999999999966</v>
      </c>
      <c r="T27" s="14">
        <v>38.9</v>
      </c>
      <c r="U27" s="12">
        <v>39.450000000000003</v>
      </c>
      <c r="V27" s="7">
        <v>0.55000000000000426</v>
      </c>
      <c r="W27" s="9">
        <v>41.400000000000006</v>
      </c>
      <c r="X27" s="9">
        <v>43.751999999999995</v>
      </c>
      <c r="Y27" s="17">
        <v>2.3519999999999897</v>
      </c>
    </row>
    <row r="28" spans="1:25" s="1" customFormat="1" ht="24" x14ac:dyDescent="0.55000000000000004">
      <c r="A28" s="18">
        <v>20</v>
      </c>
      <c r="B28" s="18">
        <v>16</v>
      </c>
      <c r="C28" s="18" t="s">
        <v>176</v>
      </c>
      <c r="D28" s="19" t="s">
        <v>151</v>
      </c>
      <c r="E28" s="31">
        <v>23</v>
      </c>
      <c r="F28" s="14">
        <v>49.55</v>
      </c>
      <c r="G28" s="12">
        <v>43.59</v>
      </c>
      <c r="H28" s="15">
        <v>10.050000000000001</v>
      </c>
      <c r="I28" s="12">
        <v>53.64</v>
      </c>
      <c r="J28" s="7">
        <v>4.0900000000000034</v>
      </c>
      <c r="K28" s="14">
        <v>48.18</v>
      </c>
      <c r="L28" s="12">
        <v>46.63</v>
      </c>
      <c r="M28" s="7">
        <v>-1.5499999999999972</v>
      </c>
      <c r="N28" s="14">
        <v>34.090000000000003</v>
      </c>
      <c r="O28" s="15">
        <v>34.130000000000003</v>
      </c>
      <c r="P28" s="7">
        <v>3.9999999999999147E-2</v>
      </c>
      <c r="Q28" s="14">
        <v>33.409999999999997</v>
      </c>
      <c r="R28" s="14">
        <v>39.78</v>
      </c>
      <c r="S28" s="7">
        <v>6.3700000000000045</v>
      </c>
      <c r="T28" s="14">
        <v>38.270000000000003</v>
      </c>
      <c r="U28" s="20">
        <v>44.5</v>
      </c>
      <c r="V28" s="7">
        <v>6.2299999999999969</v>
      </c>
      <c r="W28" s="9">
        <v>40.700000000000003</v>
      </c>
      <c r="X28" s="9">
        <v>43.736000000000004</v>
      </c>
      <c r="Y28" s="17">
        <v>3.0360000000000014</v>
      </c>
    </row>
    <row r="29" spans="1:25" s="1" customFormat="1" ht="24" x14ac:dyDescent="0.55000000000000004">
      <c r="A29" s="18">
        <v>21</v>
      </c>
      <c r="B29" s="18">
        <v>7</v>
      </c>
      <c r="C29" s="18" t="s">
        <v>176</v>
      </c>
      <c r="D29" s="19" t="s">
        <v>136</v>
      </c>
      <c r="E29" s="31">
        <v>16</v>
      </c>
      <c r="F29" s="14">
        <v>47.31</v>
      </c>
      <c r="G29" s="12">
        <v>45.63</v>
      </c>
      <c r="H29" s="15">
        <v>11.36</v>
      </c>
      <c r="I29" s="12">
        <v>56.98</v>
      </c>
      <c r="J29" s="7">
        <v>9.6699999999999946</v>
      </c>
      <c r="K29" s="14">
        <v>44.92</v>
      </c>
      <c r="L29" s="12">
        <v>46.88</v>
      </c>
      <c r="M29" s="7">
        <v>1.9600000000000009</v>
      </c>
      <c r="N29" s="14">
        <v>25.96</v>
      </c>
      <c r="O29" s="15">
        <v>26.56</v>
      </c>
      <c r="P29" s="7">
        <v>0.59999999999999787</v>
      </c>
      <c r="Q29" s="14">
        <v>46.92</v>
      </c>
      <c r="R29" s="14">
        <v>43.44</v>
      </c>
      <c r="S29" s="7">
        <v>-3.480000000000004</v>
      </c>
      <c r="T29" s="14">
        <v>40</v>
      </c>
      <c r="U29" s="12">
        <v>43.91</v>
      </c>
      <c r="V29" s="7">
        <v>3.9099999999999966</v>
      </c>
      <c r="W29" s="9">
        <v>41.022000000000006</v>
      </c>
      <c r="X29" s="9">
        <v>43.553999999999995</v>
      </c>
      <c r="Y29" s="17">
        <v>2.5319999999999894</v>
      </c>
    </row>
    <row r="30" spans="1:25" s="1" customFormat="1" ht="24" x14ac:dyDescent="0.55000000000000004">
      <c r="A30" s="18">
        <v>22</v>
      </c>
      <c r="B30" s="18">
        <v>12</v>
      </c>
      <c r="C30" s="18" t="s">
        <v>176</v>
      </c>
      <c r="D30" s="19" t="s">
        <v>133</v>
      </c>
      <c r="E30" s="31">
        <v>16</v>
      </c>
      <c r="F30" s="14">
        <v>46.94</v>
      </c>
      <c r="G30" s="12">
        <v>45.16</v>
      </c>
      <c r="H30" s="16">
        <v>11.3</v>
      </c>
      <c r="I30" s="12">
        <v>56.45</v>
      </c>
      <c r="J30" s="7">
        <v>9.5100000000000051</v>
      </c>
      <c r="K30" s="14">
        <v>44.78</v>
      </c>
      <c r="L30" s="12">
        <v>48.75</v>
      </c>
      <c r="M30" s="7">
        <v>3.9699999999999989</v>
      </c>
      <c r="N30" s="14">
        <v>31.67</v>
      </c>
      <c r="O30" s="15">
        <v>30.31</v>
      </c>
      <c r="P30" s="7">
        <v>-1.360000000000003</v>
      </c>
      <c r="Q30" s="14">
        <v>48.33</v>
      </c>
      <c r="R30" s="14">
        <v>40.630000000000003</v>
      </c>
      <c r="S30" s="7">
        <v>-7.6999999999999957</v>
      </c>
      <c r="T30" s="14">
        <v>38.86</v>
      </c>
      <c r="U30" s="12">
        <v>41.41</v>
      </c>
      <c r="V30" s="7">
        <v>2.5499999999999972</v>
      </c>
      <c r="W30" s="9">
        <v>42.116</v>
      </c>
      <c r="X30" s="9">
        <v>43.51</v>
      </c>
      <c r="Y30" s="17">
        <v>1.3939999999999984</v>
      </c>
    </row>
    <row r="31" spans="1:25" s="1" customFormat="1" ht="24" x14ac:dyDescent="0.55000000000000004">
      <c r="A31" s="18">
        <v>23</v>
      </c>
      <c r="B31" s="18">
        <v>16</v>
      </c>
      <c r="C31" s="18" t="s">
        <v>176</v>
      </c>
      <c r="D31" s="19" t="s">
        <v>100</v>
      </c>
      <c r="E31" s="31">
        <v>20</v>
      </c>
      <c r="F31" s="14">
        <v>59.31</v>
      </c>
      <c r="G31" s="12">
        <v>42.25</v>
      </c>
      <c r="H31" s="15">
        <v>11.16</v>
      </c>
      <c r="I31" s="12">
        <v>53.41</v>
      </c>
      <c r="J31" s="7">
        <v>-5.9000000000000057</v>
      </c>
      <c r="K31" s="14">
        <v>51.44</v>
      </c>
      <c r="L31" s="12">
        <v>49.75</v>
      </c>
      <c r="M31" s="7">
        <v>-1.6899999999999977</v>
      </c>
      <c r="N31" s="14">
        <v>32.78</v>
      </c>
      <c r="O31" s="15">
        <v>28.13</v>
      </c>
      <c r="P31" s="7">
        <v>-4.6500000000000021</v>
      </c>
      <c r="Q31" s="14">
        <v>44.44</v>
      </c>
      <c r="R31" s="14">
        <v>43.75</v>
      </c>
      <c r="S31" s="7">
        <v>-0.68999999999999773</v>
      </c>
      <c r="T31" s="14">
        <v>41.81</v>
      </c>
      <c r="U31" s="12">
        <v>41.25</v>
      </c>
      <c r="V31" s="7">
        <v>-0.56000000000000227</v>
      </c>
      <c r="W31" s="9">
        <v>45.956000000000003</v>
      </c>
      <c r="X31" s="9">
        <v>43.257999999999996</v>
      </c>
      <c r="Y31" s="17">
        <v>-2.6980000000000075</v>
      </c>
    </row>
    <row r="32" spans="1:25" s="1" customFormat="1" ht="24" x14ac:dyDescent="0.55000000000000004">
      <c r="A32" s="18">
        <v>24</v>
      </c>
      <c r="B32" s="18">
        <v>3</v>
      </c>
      <c r="C32" s="18" t="s">
        <v>176</v>
      </c>
      <c r="D32" s="19" t="s">
        <v>83</v>
      </c>
      <c r="E32" s="31">
        <v>13</v>
      </c>
      <c r="F32" s="14">
        <v>48.57</v>
      </c>
      <c r="G32" s="12">
        <v>39.229999999999997</v>
      </c>
      <c r="H32" s="15">
        <v>9.33</v>
      </c>
      <c r="I32" s="12">
        <v>48.56</v>
      </c>
      <c r="J32" s="7">
        <v>-9.9999999999980105E-3</v>
      </c>
      <c r="K32" s="14">
        <v>47.43</v>
      </c>
      <c r="L32" s="12">
        <v>48.85</v>
      </c>
      <c r="M32" s="7">
        <v>1.4200000000000017</v>
      </c>
      <c r="N32" s="14">
        <v>34.64</v>
      </c>
      <c r="O32" s="15">
        <v>28.85</v>
      </c>
      <c r="P32" s="7">
        <v>-5.7899999999999991</v>
      </c>
      <c r="Q32" s="14">
        <v>36.79</v>
      </c>
      <c r="R32" s="14">
        <v>41.92</v>
      </c>
      <c r="S32" s="7">
        <v>5.1300000000000026</v>
      </c>
      <c r="T32" s="14">
        <v>37.32</v>
      </c>
      <c r="U32" s="12">
        <v>45.96</v>
      </c>
      <c r="V32" s="7">
        <v>8.64</v>
      </c>
      <c r="W32" s="9">
        <v>40.949999999999996</v>
      </c>
      <c r="X32" s="9">
        <v>42.828000000000003</v>
      </c>
      <c r="Y32" s="17">
        <v>1.8780000000000072</v>
      </c>
    </row>
    <row r="33" spans="1:25" s="1" customFormat="1" ht="24" x14ac:dyDescent="0.55000000000000004">
      <c r="A33" s="18">
        <v>25</v>
      </c>
      <c r="B33" s="18">
        <v>10</v>
      </c>
      <c r="C33" s="18" t="s">
        <v>176</v>
      </c>
      <c r="D33" s="19" t="s">
        <v>37</v>
      </c>
      <c r="E33" s="31">
        <v>16</v>
      </c>
      <c r="F33" s="14">
        <v>52.22</v>
      </c>
      <c r="G33" s="12">
        <v>44.06</v>
      </c>
      <c r="H33" s="15">
        <v>10.42</v>
      </c>
      <c r="I33" s="12">
        <v>54.48</v>
      </c>
      <c r="J33" s="7">
        <v>2.259999999999998</v>
      </c>
      <c r="K33" s="14">
        <v>54.11</v>
      </c>
      <c r="L33" s="12">
        <v>46.25</v>
      </c>
      <c r="M33" s="7">
        <v>-7.8599999999999994</v>
      </c>
      <c r="N33" s="14">
        <v>36.25</v>
      </c>
      <c r="O33" s="15">
        <v>29.06</v>
      </c>
      <c r="P33" s="7">
        <v>-7.1900000000000013</v>
      </c>
      <c r="Q33" s="14">
        <v>44.17</v>
      </c>
      <c r="R33" s="14">
        <v>40.94</v>
      </c>
      <c r="S33" s="7">
        <v>-3.230000000000004</v>
      </c>
      <c r="T33" s="14">
        <v>45.86</v>
      </c>
      <c r="U33" s="12">
        <v>43.41</v>
      </c>
      <c r="V33" s="7">
        <v>-2.4500000000000028</v>
      </c>
      <c r="W33" s="9">
        <v>46.522000000000006</v>
      </c>
      <c r="X33" s="9">
        <v>42.827999999999996</v>
      </c>
      <c r="Y33" s="17">
        <v>-3.6940000000000097</v>
      </c>
    </row>
    <row r="34" spans="1:25" s="1" customFormat="1" ht="24" x14ac:dyDescent="0.55000000000000004">
      <c r="A34" s="18">
        <v>26</v>
      </c>
      <c r="B34" s="18">
        <v>12</v>
      </c>
      <c r="C34" s="18" t="s">
        <v>176</v>
      </c>
      <c r="D34" s="19" t="s">
        <v>19</v>
      </c>
      <c r="E34" s="31">
        <v>14</v>
      </c>
      <c r="F34" s="13">
        <v>55.31</v>
      </c>
      <c r="G34" s="12">
        <v>42.68</v>
      </c>
      <c r="H34" s="15">
        <v>11.77</v>
      </c>
      <c r="I34" s="12">
        <v>54.45</v>
      </c>
      <c r="J34" s="7">
        <v>-0.85999999999999943</v>
      </c>
      <c r="K34" s="14">
        <v>55.63</v>
      </c>
      <c r="L34" s="12">
        <v>53.04</v>
      </c>
      <c r="M34" s="7">
        <v>-2.5900000000000034</v>
      </c>
      <c r="N34" s="14">
        <v>40.47</v>
      </c>
      <c r="O34" s="15">
        <v>31.43</v>
      </c>
      <c r="P34" s="7">
        <v>-9.0399999999999991</v>
      </c>
      <c r="Q34" s="14">
        <v>43.75</v>
      </c>
      <c r="R34" s="14">
        <v>33.93</v>
      </c>
      <c r="S34" s="7">
        <v>-9.82</v>
      </c>
      <c r="T34" s="14">
        <v>44.81</v>
      </c>
      <c r="U34" s="12">
        <v>41.21</v>
      </c>
      <c r="V34" s="7">
        <v>-3.6000000000000014</v>
      </c>
      <c r="W34" s="9">
        <v>47.994</v>
      </c>
      <c r="X34" s="9">
        <v>42.812000000000005</v>
      </c>
      <c r="Y34" s="17">
        <v>-5.1819999999999951</v>
      </c>
    </row>
    <row r="35" spans="1:25" s="1" customFormat="1" ht="24" x14ac:dyDescent="0.55000000000000004">
      <c r="A35" s="18">
        <v>27</v>
      </c>
      <c r="B35" s="18">
        <v>5</v>
      </c>
      <c r="C35" s="18" t="s">
        <v>176</v>
      </c>
      <c r="D35" s="19" t="s">
        <v>35</v>
      </c>
      <c r="E35" s="31">
        <v>23</v>
      </c>
      <c r="F35" s="14">
        <v>49.38</v>
      </c>
      <c r="G35" s="12">
        <v>41.85</v>
      </c>
      <c r="H35" s="15">
        <v>10.57</v>
      </c>
      <c r="I35" s="12">
        <v>52.41</v>
      </c>
      <c r="J35" s="7">
        <v>3.029999999999994</v>
      </c>
      <c r="K35" s="14">
        <v>50.94</v>
      </c>
      <c r="L35" s="12">
        <v>46.09</v>
      </c>
      <c r="M35" s="7">
        <v>-4.8499999999999943</v>
      </c>
      <c r="N35" s="14">
        <v>44.92</v>
      </c>
      <c r="O35" s="15">
        <v>34.57</v>
      </c>
      <c r="P35" s="7">
        <v>-10.350000000000001</v>
      </c>
      <c r="Q35" s="14">
        <v>43.44</v>
      </c>
      <c r="R35" s="14">
        <v>39.130000000000003</v>
      </c>
      <c r="S35" s="7">
        <v>-4.3099999999999952</v>
      </c>
      <c r="T35" s="14">
        <v>43.72</v>
      </c>
      <c r="U35" s="20">
        <v>40.200000000000003</v>
      </c>
      <c r="V35" s="7">
        <v>-3.519999999999996</v>
      </c>
      <c r="W35" s="9">
        <v>46.480000000000004</v>
      </c>
      <c r="X35" s="9">
        <v>42.48</v>
      </c>
      <c r="Y35" s="17">
        <v>-4.0000000000000071</v>
      </c>
    </row>
    <row r="36" spans="1:25" s="1" customFormat="1" ht="24" x14ac:dyDescent="0.55000000000000004">
      <c r="A36" s="18">
        <v>28</v>
      </c>
      <c r="B36" s="18">
        <v>6</v>
      </c>
      <c r="C36" s="18" t="s">
        <v>176</v>
      </c>
      <c r="D36" s="19" t="s">
        <v>17</v>
      </c>
      <c r="E36" s="31">
        <v>25</v>
      </c>
      <c r="F36" s="13">
        <v>54.06</v>
      </c>
      <c r="G36" s="20">
        <v>45.3</v>
      </c>
      <c r="H36" s="16">
        <v>12.4</v>
      </c>
      <c r="I36" s="20">
        <v>57.7</v>
      </c>
      <c r="J36" s="7">
        <v>3.6400000000000006</v>
      </c>
      <c r="K36" s="14">
        <v>54.5</v>
      </c>
      <c r="L36" s="20">
        <v>46.7</v>
      </c>
      <c r="M36" s="7">
        <v>-7.7999999999999972</v>
      </c>
      <c r="N36" s="14">
        <v>36.72</v>
      </c>
      <c r="O36" s="16">
        <v>27.9</v>
      </c>
      <c r="P36" s="7">
        <v>-8.82</v>
      </c>
      <c r="Q36" s="14">
        <v>49.38</v>
      </c>
      <c r="R36" s="14">
        <v>39.6</v>
      </c>
      <c r="S36" s="7">
        <v>-9.7800000000000011</v>
      </c>
      <c r="T36" s="14">
        <v>40.53</v>
      </c>
      <c r="U36" s="12">
        <v>36.04</v>
      </c>
      <c r="V36" s="7">
        <v>-4.490000000000002</v>
      </c>
      <c r="W36" s="9">
        <v>47.037999999999997</v>
      </c>
      <c r="X36" s="9">
        <v>41.588000000000001</v>
      </c>
      <c r="Y36" s="17">
        <v>-5.4499999999999957</v>
      </c>
    </row>
    <row r="37" spans="1:25" s="1" customFormat="1" ht="24" x14ac:dyDescent="0.55000000000000004">
      <c r="A37" s="18">
        <v>29</v>
      </c>
      <c r="B37" s="18">
        <v>6</v>
      </c>
      <c r="C37" s="18" t="s">
        <v>176</v>
      </c>
      <c r="D37" s="19" t="s">
        <v>25</v>
      </c>
      <c r="E37" s="31">
        <v>14</v>
      </c>
      <c r="F37" s="14">
        <v>43.86</v>
      </c>
      <c r="G37" s="12">
        <v>42.86</v>
      </c>
      <c r="H37" s="15">
        <v>9.84</v>
      </c>
      <c r="I37" s="20">
        <v>52.7</v>
      </c>
      <c r="J37" s="7">
        <v>8.8400000000000034</v>
      </c>
      <c r="K37" s="14">
        <v>48.91</v>
      </c>
      <c r="L37" s="12">
        <v>44.82</v>
      </c>
      <c r="M37" s="7">
        <v>-4.0899999999999963</v>
      </c>
      <c r="N37" s="14">
        <v>30.45</v>
      </c>
      <c r="O37" s="15">
        <v>28.93</v>
      </c>
      <c r="P37" s="7">
        <v>-1.5199999999999996</v>
      </c>
      <c r="Q37" s="14">
        <v>41.36</v>
      </c>
      <c r="R37" s="14">
        <v>40</v>
      </c>
      <c r="S37" s="7">
        <v>-1.3599999999999994</v>
      </c>
      <c r="T37" s="14">
        <v>37.14</v>
      </c>
      <c r="U37" s="12">
        <v>40.86</v>
      </c>
      <c r="V37" s="7">
        <v>3.7199999999999989</v>
      </c>
      <c r="W37" s="9">
        <v>40.343999999999994</v>
      </c>
      <c r="X37" s="9">
        <v>41.462000000000003</v>
      </c>
      <c r="Y37" s="17">
        <v>1.1180000000000092</v>
      </c>
    </row>
    <row r="38" spans="1:25" s="1" customFormat="1" ht="24" x14ac:dyDescent="0.55000000000000004">
      <c r="A38" s="18">
        <v>30</v>
      </c>
      <c r="B38" s="18">
        <v>7</v>
      </c>
      <c r="C38" s="18" t="s">
        <v>176</v>
      </c>
      <c r="D38" s="19" t="s">
        <v>118</v>
      </c>
      <c r="E38" s="31">
        <v>22</v>
      </c>
      <c r="F38" s="14">
        <v>50.8</v>
      </c>
      <c r="G38" s="12">
        <v>43.07</v>
      </c>
      <c r="H38" s="15">
        <v>11.49</v>
      </c>
      <c r="I38" s="12">
        <v>54.56</v>
      </c>
      <c r="J38" s="7">
        <v>3.7600000000000051</v>
      </c>
      <c r="K38" s="14">
        <v>53.18</v>
      </c>
      <c r="L38" s="20">
        <v>46.7</v>
      </c>
      <c r="M38" s="7">
        <v>-6.4799999999999969</v>
      </c>
      <c r="N38" s="14">
        <v>36.14</v>
      </c>
      <c r="O38" s="15">
        <v>28.41</v>
      </c>
      <c r="P38" s="7">
        <v>-7.73</v>
      </c>
      <c r="Q38" s="14">
        <v>44.55</v>
      </c>
      <c r="R38" s="14">
        <v>38.64</v>
      </c>
      <c r="S38" s="7">
        <v>-5.9099999999999966</v>
      </c>
      <c r="T38" s="14">
        <v>41.68</v>
      </c>
      <c r="U38" s="12">
        <v>38.82</v>
      </c>
      <c r="V38" s="7">
        <v>-2.8599999999999994</v>
      </c>
      <c r="W38" s="9">
        <v>45.27</v>
      </c>
      <c r="X38" s="9">
        <v>41.426000000000002</v>
      </c>
      <c r="Y38" s="17">
        <v>-3.8440000000000012</v>
      </c>
    </row>
    <row r="39" spans="1:25" s="1" customFormat="1" ht="24" x14ac:dyDescent="0.55000000000000004">
      <c r="A39" s="18">
        <v>31</v>
      </c>
      <c r="B39" s="18">
        <v>9</v>
      </c>
      <c r="C39" s="18" t="s">
        <v>176</v>
      </c>
      <c r="D39" s="21" t="s">
        <v>98</v>
      </c>
      <c r="E39" s="31">
        <v>14</v>
      </c>
      <c r="F39" s="14">
        <v>43.83</v>
      </c>
      <c r="G39" s="12">
        <v>40.89</v>
      </c>
      <c r="H39" s="15">
        <v>10.82</v>
      </c>
      <c r="I39" s="12">
        <v>51.71</v>
      </c>
      <c r="J39" s="7">
        <v>7.8800000000000026</v>
      </c>
      <c r="K39" s="14">
        <v>48.27</v>
      </c>
      <c r="L39" s="12">
        <v>49.29</v>
      </c>
      <c r="M39" s="7">
        <v>1.019999999999996</v>
      </c>
      <c r="N39" s="14">
        <v>27.33</v>
      </c>
      <c r="O39" s="15">
        <v>27.68</v>
      </c>
      <c r="P39" s="7">
        <v>0.35000000000000142</v>
      </c>
      <c r="Q39" s="14">
        <v>35</v>
      </c>
      <c r="R39" s="14">
        <v>36.79</v>
      </c>
      <c r="S39" s="7">
        <v>1.7899999999999991</v>
      </c>
      <c r="T39" s="14">
        <v>39.369999999999997</v>
      </c>
      <c r="U39" s="12">
        <v>39.86</v>
      </c>
      <c r="V39" s="7">
        <v>0.49000000000000199</v>
      </c>
      <c r="W39" s="9">
        <v>38.760000000000005</v>
      </c>
      <c r="X39" s="9">
        <v>41.065999999999995</v>
      </c>
      <c r="Y39" s="17">
        <v>2.3059999999999903</v>
      </c>
    </row>
    <row r="40" spans="1:25" s="1" customFormat="1" ht="24" x14ac:dyDescent="0.55000000000000004">
      <c r="A40" s="18">
        <v>32</v>
      </c>
      <c r="B40" s="18">
        <v>7</v>
      </c>
      <c r="C40" s="18" t="s">
        <v>176</v>
      </c>
      <c r="D40" s="19" t="s">
        <v>77</v>
      </c>
      <c r="E40" s="31">
        <v>17</v>
      </c>
      <c r="F40" s="14">
        <v>54.29</v>
      </c>
      <c r="G40" s="12">
        <v>39.409999999999997</v>
      </c>
      <c r="H40" s="15">
        <v>8.49</v>
      </c>
      <c r="I40" s="20">
        <v>47.9</v>
      </c>
      <c r="J40" s="7">
        <v>-6.3900000000000006</v>
      </c>
      <c r="K40" s="14">
        <v>59</v>
      </c>
      <c r="L40" s="12">
        <v>52.65</v>
      </c>
      <c r="M40" s="7">
        <v>-6.3500000000000014</v>
      </c>
      <c r="N40" s="14">
        <v>32.86</v>
      </c>
      <c r="O40" s="15">
        <v>27.06</v>
      </c>
      <c r="P40" s="7">
        <v>-5.8000000000000007</v>
      </c>
      <c r="Q40" s="14">
        <v>50</v>
      </c>
      <c r="R40" s="14">
        <v>38.53</v>
      </c>
      <c r="S40" s="7">
        <v>-11.469999999999999</v>
      </c>
      <c r="T40" s="14">
        <v>43.68</v>
      </c>
      <c r="U40" s="12">
        <v>38.85</v>
      </c>
      <c r="V40" s="7">
        <v>-4.8299999999999983</v>
      </c>
      <c r="W40" s="9">
        <v>47.965999999999994</v>
      </c>
      <c r="X40" s="9">
        <v>40.997999999999998</v>
      </c>
      <c r="Y40" s="17">
        <v>-6.9679999999999964</v>
      </c>
    </row>
    <row r="41" spans="1:25" s="1" customFormat="1" ht="24" x14ac:dyDescent="0.55000000000000004">
      <c r="A41" s="18">
        <v>33</v>
      </c>
      <c r="B41" s="18">
        <v>10</v>
      </c>
      <c r="C41" s="18" t="s">
        <v>176</v>
      </c>
      <c r="D41" s="19" t="s">
        <v>162</v>
      </c>
      <c r="E41" s="31">
        <v>18</v>
      </c>
      <c r="F41" s="14">
        <v>38.229999999999997</v>
      </c>
      <c r="G41" s="20">
        <v>42.5</v>
      </c>
      <c r="H41" s="15">
        <v>8.74</v>
      </c>
      <c r="I41" s="12">
        <v>51.24</v>
      </c>
      <c r="J41" s="7">
        <v>13.010000000000005</v>
      </c>
      <c r="K41" s="14">
        <v>45.17</v>
      </c>
      <c r="L41" s="12">
        <v>49.72</v>
      </c>
      <c r="M41" s="7">
        <v>4.5499999999999972</v>
      </c>
      <c r="N41" s="14">
        <v>31.77</v>
      </c>
      <c r="O41" s="15">
        <v>29.03</v>
      </c>
      <c r="P41" s="7">
        <v>-2.7399999999999984</v>
      </c>
      <c r="Q41" s="14">
        <v>32.29</v>
      </c>
      <c r="R41" s="14">
        <v>33.61</v>
      </c>
      <c r="S41" s="7">
        <v>1.3200000000000003</v>
      </c>
      <c r="T41" s="14">
        <v>33.229999999999997</v>
      </c>
      <c r="U41" s="12">
        <v>40.89</v>
      </c>
      <c r="V41" s="7">
        <v>7.6600000000000037</v>
      </c>
      <c r="W41" s="9">
        <v>36.137999999999998</v>
      </c>
      <c r="X41" s="9">
        <v>40.898000000000003</v>
      </c>
      <c r="Y41" s="17">
        <v>4.7600000000000051</v>
      </c>
    </row>
    <row r="42" spans="1:25" s="1" customFormat="1" ht="24" x14ac:dyDescent="0.55000000000000004">
      <c r="A42" s="18">
        <v>34</v>
      </c>
      <c r="B42" s="18">
        <v>12</v>
      </c>
      <c r="C42" s="18" t="s">
        <v>176</v>
      </c>
      <c r="D42" s="19" t="s">
        <v>91</v>
      </c>
      <c r="E42" s="31">
        <v>11</v>
      </c>
      <c r="F42" s="14">
        <v>46.14</v>
      </c>
      <c r="G42" s="12">
        <v>39.770000000000003</v>
      </c>
      <c r="H42" s="15">
        <v>10.82</v>
      </c>
      <c r="I42" s="12">
        <v>50.59</v>
      </c>
      <c r="J42" s="7">
        <v>4.4500000000000028</v>
      </c>
      <c r="K42" s="14">
        <v>50.73</v>
      </c>
      <c r="L42" s="12">
        <v>46.82</v>
      </c>
      <c r="M42" s="7">
        <v>-3.9099999999999966</v>
      </c>
      <c r="N42" s="14">
        <v>31.59</v>
      </c>
      <c r="O42" s="15">
        <v>30.91</v>
      </c>
      <c r="P42" s="7">
        <v>-0.67999999999999972</v>
      </c>
      <c r="Q42" s="14">
        <v>45.45</v>
      </c>
      <c r="R42" s="14">
        <v>35</v>
      </c>
      <c r="S42" s="7">
        <v>-10.450000000000003</v>
      </c>
      <c r="T42" s="14">
        <v>37.64</v>
      </c>
      <c r="U42" s="12">
        <v>40.590000000000003</v>
      </c>
      <c r="V42" s="7">
        <v>2.9500000000000028</v>
      </c>
      <c r="W42" s="9">
        <v>42.31</v>
      </c>
      <c r="X42" s="9">
        <v>40.781999999999996</v>
      </c>
      <c r="Y42" s="17">
        <v>-1.5280000000000058</v>
      </c>
    </row>
    <row r="43" spans="1:25" s="1" customFormat="1" ht="24" x14ac:dyDescent="0.55000000000000004">
      <c r="A43" s="18">
        <v>35</v>
      </c>
      <c r="B43" s="18">
        <v>16</v>
      </c>
      <c r="C43" s="18" t="s">
        <v>176</v>
      </c>
      <c r="D43" s="19" t="s">
        <v>88</v>
      </c>
      <c r="E43" s="31">
        <v>14</v>
      </c>
      <c r="F43" s="14">
        <v>48.33</v>
      </c>
      <c r="G43" s="20">
        <v>40</v>
      </c>
      <c r="H43" s="15">
        <v>7.91</v>
      </c>
      <c r="I43" s="12">
        <v>47.91</v>
      </c>
      <c r="J43" s="7">
        <v>-0.42000000000000171</v>
      </c>
      <c r="K43" s="14">
        <v>54.44</v>
      </c>
      <c r="L43" s="20">
        <v>45</v>
      </c>
      <c r="M43" s="7">
        <v>-9.4399999999999977</v>
      </c>
      <c r="N43" s="14">
        <v>33.33</v>
      </c>
      <c r="O43" s="15">
        <v>30.18</v>
      </c>
      <c r="P43" s="7">
        <v>-3.1499999999999986</v>
      </c>
      <c r="Q43" s="14">
        <v>46.67</v>
      </c>
      <c r="R43" s="14">
        <v>41.07</v>
      </c>
      <c r="S43" s="7">
        <v>-5.6000000000000014</v>
      </c>
      <c r="T43" s="14">
        <v>39.44</v>
      </c>
      <c r="U43" s="12">
        <v>39.36</v>
      </c>
      <c r="V43" s="7">
        <v>-7.9999999999998295E-2</v>
      </c>
      <c r="W43" s="9">
        <v>44.441999999999993</v>
      </c>
      <c r="X43" s="9">
        <v>40.703999999999994</v>
      </c>
      <c r="Y43" s="17">
        <v>-3.7379999999999995</v>
      </c>
    </row>
    <row r="44" spans="1:25" s="1" customFormat="1" ht="24" x14ac:dyDescent="0.55000000000000004">
      <c r="A44" s="18">
        <v>36</v>
      </c>
      <c r="B44" s="18">
        <v>11</v>
      </c>
      <c r="C44" s="18" t="s">
        <v>176</v>
      </c>
      <c r="D44" s="19" t="s">
        <v>113</v>
      </c>
      <c r="E44" s="31">
        <v>26</v>
      </c>
      <c r="F44" s="14">
        <v>46.96</v>
      </c>
      <c r="G44" s="12">
        <v>40.96</v>
      </c>
      <c r="H44" s="15">
        <v>10.68</v>
      </c>
      <c r="I44" s="12">
        <v>51.64</v>
      </c>
      <c r="J44" s="7">
        <v>4.68</v>
      </c>
      <c r="K44" s="14">
        <v>51.57</v>
      </c>
      <c r="L44" s="20">
        <v>49.9</v>
      </c>
      <c r="M44" s="7">
        <v>-1.6700000000000017</v>
      </c>
      <c r="N44" s="14">
        <v>34.82</v>
      </c>
      <c r="O44" s="15">
        <v>25.19</v>
      </c>
      <c r="P44" s="7">
        <v>-9.629999999999999</v>
      </c>
      <c r="Q44" s="14">
        <v>45</v>
      </c>
      <c r="R44" s="14">
        <v>42.69</v>
      </c>
      <c r="S44" s="7">
        <v>-2.3100000000000023</v>
      </c>
      <c r="T44" s="14">
        <v>43.71</v>
      </c>
      <c r="U44" s="12">
        <v>33.83</v>
      </c>
      <c r="V44" s="7">
        <v>-9.8800000000000026</v>
      </c>
      <c r="W44" s="9">
        <v>44.411999999999999</v>
      </c>
      <c r="X44" s="9">
        <v>40.65</v>
      </c>
      <c r="Y44" s="17">
        <v>-3.7620000000000005</v>
      </c>
    </row>
    <row r="45" spans="1:25" s="1" customFormat="1" ht="24" x14ac:dyDescent="0.55000000000000004">
      <c r="A45" s="18">
        <v>37</v>
      </c>
      <c r="B45" s="18">
        <v>14</v>
      </c>
      <c r="C45" s="18" t="s">
        <v>176</v>
      </c>
      <c r="D45" s="19" t="s">
        <v>146</v>
      </c>
      <c r="E45" s="31">
        <v>12</v>
      </c>
      <c r="F45" s="14">
        <v>47.5</v>
      </c>
      <c r="G45" s="12">
        <v>41.04</v>
      </c>
      <c r="H45" s="15">
        <v>9.85</v>
      </c>
      <c r="I45" s="20">
        <v>50.9</v>
      </c>
      <c r="J45" s="7">
        <v>3.3999999999999986</v>
      </c>
      <c r="K45" s="14">
        <v>52.55</v>
      </c>
      <c r="L45" s="12">
        <v>53.75</v>
      </c>
      <c r="M45" s="7">
        <v>1.2000000000000028</v>
      </c>
      <c r="N45" s="14">
        <v>31.59</v>
      </c>
      <c r="O45" s="15">
        <v>28.75</v>
      </c>
      <c r="P45" s="7">
        <v>-2.84</v>
      </c>
      <c r="Q45" s="14">
        <v>42.73</v>
      </c>
      <c r="R45" s="14">
        <v>31.67</v>
      </c>
      <c r="S45" s="7">
        <v>-11.059999999999995</v>
      </c>
      <c r="T45" s="14">
        <v>42</v>
      </c>
      <c r="U45" s="12">
        <v>37.04</v>
      </c>
      <c r="V45" s="7">
        <v>-4.9600000000000009</v>
      </c>
      <c r="W45" s="9">
        <v>43.273999999999994</v>
      </c>
      <c r="X45" s="9">
        <v>40.421999999999997</v>
      </c>
      <c r="Y45" s="17">
        <v>-2.8519999999999968</v>
      </c>
    </row>
    <row r="46" spans="1:25" s="1" customFormat="1" ht="24" x14ac:dyDescent="0.55000000000000004">
      <c r="A46" s="18">
        <v>38</v>
      </c>
      <c r="B46" s="18">
        <v>16</v>
      </c>
      <c r="C46" s="18" t="s">
        <v>176</v>
      </c>
      <c r="D46" s="19" t="s">
        <v>63</v>
      </c>
      <c r="E46" s="31">
        <v>17</v>
      </c>
      <c r="F46" s="14">
        <v>46.14</v>
      </c>
      <c r="G46" s="12">
        <v>42.79</v>
      </c>
      <c r="H46" s="15">
        <v>8.59</v>
      </c>
      <c r="I46" s="12">
        <v>51.38</v>
      </c>
      <c r="J46" s="7">
        <v>5.240000000000002</v>
      </c>
      <c r="K46" s="14">
        <v>48.73</v>
      </c>
      <c r="L46" s="12">
        <v>43.82</v>
      </c>
      <c r="M46" s="7">
        <v>-4.9099999999999966</v>
      </c>
      <c r="N46" s="14">
        <v>33.64</v>
      </c>
      <c r="O46" s="15">
        <v>27.65</v>
      </c>
      <c r="P46" s="7">
        <v>-5.990000000000002</v>
      </c>
      <c r="Q46" s="14">
        <v>35.909999999999997</v>
      </c>
      <c r="R46" s="14">
        <v>37.06</v>
      </c>
      <c r="S46" s="7">
        <v>1.1500000000000057</v>
      </c>
      <c r="T46" s="14">
        <v>35.68</v>
      </c>
      <c r="U46" s="12">
        <v>40.56</v>
      </c>
      <c r="V46" s="7">
        <v>4.8800000000000026</v>
      </c>
      <c r="W46" s="9">
        <v>40.019999999999996</v>
      </c>
      <c r="X46" s="9">
        <v>40.094000000000001</v>
      </c>
      <c r="Y46" s="17">
        <v>7.4000000000005173E-2</v>
      </c>
    </row>
    <row r="47" spans="1:25" s="1" customFormat="1" ht="24" x14ac:dyDescent="0.55000000000000004">
      <c r="A47" s="18">
        <v>39</v>
      </c>
      <c r="B47" s="18">
        <v>5</v>
      </c>
      <c r="C47" s="18" t="s">
        <v>176</v>
      </c>
      <c r="D47" s="19" t="s">
        <v>76</v>
      </c>
      <c r="E47" s="31">
        <v>24</v>
      </c>
      <c r="F47" s="14">
        <v>46.15</v>
      </c>
      <c r="G47" s="12">
        <v>41.15</v>
      </c>
      <c r="H47" s="16">
        <v>10.4</v>
      </c>
      <c r="I47" s="12">
        <v>51.54</v>
      </c>
      <c r="J47" s="7">
        <v>5.3900000000000006</v>
      </c>
      <c r="K47" s="14">
        <v>50.92</v>
      </c>
      <c r="L47" s="20">
        <v>42.6</v>
      </c>
      <c r="M47" s="7">
        <v>-8.32</v>
      </c>
      <c r="N47" s="14">
        <v>41.73</v>
      </c>
      <c r="O47" s="15">
        <v>28.96</v>
      </c>
      <c r="P47" s="7">
        <v>-12.769999999999996</v>
      </c>
      <c r="Q47" s="14">
        <v>31.54</v>
      </c>
      <c r="R47" s="14">
        <v>36.46</v>
      </c>
      <c r="S47" s="7">
        <v>4.9200000000000017</v>
      </c>
      <c r="T47" s="14">
        <v>43</v>
      </c>
      <c r="U47" s="12">
        <v>40.42</v>
      </c>
      <c r="V47" s="7">
        <v>-2.5799999999999983</v>
      </c>
      <c r="W47" s="9">
        <v>42.667999999999992</v>
      </c>
      <c r="X47" s="9">
        <v>39.996000000000002</v>
      </c>
      <c r="Y47" s="17">
        <v>-2.6719999999999899</v>
      </c>
    </row>
    <row r="48" spans="1:25" s="1" customFormat="1" ht="24" x14ac:dyDescent="0.55000000000000004">
      <c r="A48" s="18">
        <v>40</v>
      </c>
      <c r="B48" s="18">
        <v>1</v>
      </c>
      <c r="C48" s="18" t="s">
        <v>176</v>
      </c>
      <c r="D48" s="19" t="s">
        <v>155</v>
      </c>
      <c r="E48" s="31">
        <v>15</v>
      </c>
      <c r="F48" s="14">
        <v>45.25</v>
      </c>
      <c r="G48" s="20">
        <v>43</v>
      </c>
      <c r="H48" s="15">
        <v>11.95</v>
      </c>
      <c r="I48" s="12">
        <v>54.95</v>
      </c>
      <c r="J48" s="7">
        <v>9.7000000000000028</v>
      </c>
      <c r="K48" s="14">
        <v>51</v>
      </c>
      <c r="L48" s="20">
        <v>43</v>
      </c>
      <c r="M48" s="7">
        <v>-8</v>
      </c>
      <c r="N48" s="14">
        <v>40.75</v>
      </c>
      <c r="O48" s="15">
        <v>28.33</v>
      </c>
      <c r="P48" s="7">
        <v>-12.420000000000002</v>
      </c>
      <c r="Q48" s="14">
        <v>42</v>
      </c>
      <c r="R48" s="14">
        <v>35.33</v>
      </c>
      <c r="S48" s="7">
        <v>-6.6700000000000017</v>
      </c>
      <c r="T48" s="14">
        <v>41.25</v>
      </c>
      <c r="U48" s="12">
        <v>38.33</v>
      </c>
      <c r="V48" s="7">
        <v>-2.9200000000000017</v>
      </c>
      <c r="W48" s="9">
        <v>44.05</v>
      </c>
      <c r="X48" s="9">
        <v>39.988</v>
      </c>
      <c r="Y48" s="17">
        <v>-4.0619999999999976</v>
      </c>
    </row>
    <row r="49" spans="1:25" s="1" customFormat="1" ht="24" x14ac:dyDescent="0.55000000000000004">
      <c r="A49" s="18">
        <v>41</v>
      </c>
      <c r="B49" s="18">
        <v>16</v>
      </c>
      <c r="C49" s="18" t="s">
        <v>176</v>
      </c>
      <c r="D49" s="22" t="s">
        <v>103</v>
      </c>
      <c r="E49" s="31">
        <v>20</v>
      </c>
      <c r="F49" s="14">
        <v>47.08</v>
      </c>
      <c r="G49" s="12">
        <v>39.75</v>
      </c>
      <c r="H49" s="15">
        <v>8.5299999999999994</v>
      </c>
      <c r="I49" s="12">
        <v>48.28</v>
      </c>
      <c r="J49" s="7">
        <v>1.2000000000000028</v>
      </c>
      <c r="K49" s="14">
        <v>57.33</v>
      </c>
      <c r="L49" s="20">
        <v>44</v>
      </c>
      <c r="M49" s="7">
        <v>-13.329999999999998</v>
      </c>
      <c r="N49" s="14">
        <v>32.29</v>
      </c>
      <c r="O49" s="15">
        <v>26.38</v>
      </c>
      <c r="P49" s="7">
        <v>-5.91</v>
      </c>
      <c r="Q49" s="14">
        <v>47.92</v>
      </c>
      <c r="R49" s="14">
        <v>35.5</v>
      </c>
      <c r="S49" s="7">
        <v>-12.420000000000002</v>
      </c>
      <c r="T49" s="14">
        <v>46.38</v>
      </c>
      <c r="U49" s="12">
        <v>44.78</v>
      </c>
      <c r="V49" s="7">
        <v>-1.6000000000000014</v>
      </c>
      <c r="W49" s="9">
        <v>46.2</v>
      </c>
      <c r="X49" s="9">
        <v>39.787999999999997</v>
      </c>
      <c r="Y49" s="17">
        <v>-6.4120000000000061</v>
      </c>
    </row>
    <row r="50" spans="1:25" s="1" customFormat="1" ht="24" x14ac:dyDescent="0.55000000000000004">
      <c r="A50" s="18">
        <v>42</v>
      </c>
      <c r="B50" s="18">
        <v>12</v>
      </c>
      <c r="C50" s="18" t="s">
        <v>176</v>
      </c>
      <c r="D50" s="19" t="s">
        <v>139</v>
      </c>
      <c r="E50" s="31">
        <v>17</v>
      </c>
      <c r="F50" s="14">
        <v>40.83</v>
      </c>
      <c r="G50" s="12">
        <v>42.79</v>
      </c>
      <c r="H50" s="15">
        <v>9.32</v>
      </c>
      <c r="I50" s="12">
        <v>52.12</v>
      </c>
      <c r="J50" s="7">
        <v>11.29</v>
      </c>
      <c r="K50" s="14">
        <v>43.17</v>
      </c>
      <c r="L50" s="12">
        <v>48.09</v>
      </c>
      <c r="M50" s="7">
        <v>4.9200000000000017</v>
      </c>
      <c r="N50" s="14">
        <v>31.46</v>
      </c>
      <c r="O50" s="15">
        <v>27.94</v>
      </c>
      <c r="P50" s="7">
        <v>-3.5199999999999996</v>
      </c>
      <c r="Q50" s="14">
        <v>31.25</v>
      </c>
      <c r="R50" s="14">
        <v>32.94</v>
      </c>
      <c r="S50" s="7">
        <v>1.6899999999999977</v>
      </c>
      <c r="T50" s="14">
        <v>40.04</v>
      </c>
      <c r="U50" s="12">
        <v>37.44</v>
      </c>
      <c r="V50" s="7">
        <v>-2.6000000000000014</v>
      </c>
      <c r="W50" s="9">
        <v>37.35</v>
      </c>
      <c r="X50" s="9">
        <v>39.706000000000003</v>
      </c>
      <c r="Y50" s="17">
        <v>2.3560000000000016</v>
      </c>
    </row>
    <row r="51" spans="1:25" s="1" customFormat="1" ht="24" x14ac:dyDescent="0.55000000000000004">
      <c r="A51" s="18">
        <v>43</v>
      </c>
      <c r="B51" s="18">
        <v>9</v>
      </c>
      <c r="C51" s="18" t="s">
        <v>176</v>
      </c>
      <c r="D51" s="19" t="s">
        <v>140</v>
      </c>
      <c r="E51" s="31">
        <v>21</v>
      </c>
      <c r="F51" s="14">
        <v>45.16</v>
      </c>
      <c r="G51" s="12">
        <v>40.119999999999997</v>
      </c>
      <c r="H51" s="15">
        <v>10.55</v>
      </c>
      <c r="I51" s="12">
        <v>50.67</v>
      </c>
      <c r="J51" s="7">
        <v>5.5100000000000051</v>
      </c>
      <c r="K51" s="14">
        <v>46.5</v>
      </c>
      <c r="L51" s="12">
        <v>47.98</v>
      </c>
      <c r="M51" s="7">
        <v>1.4799999999999969</v>
      </c>
      <c r="N51" s="14">
        <v>28.91</v>
      </c>
      <c r="O51" s="15">
        <v>27.02</v>
      </c>
      <c r="P51" s="7">
        <v>-1.8900000000000006</v>
      </c>
      <c r="Q51" s="14">
        <v>35.31</v>
      </c>
      <c r="R51" s="14">
        <v>32.86</v>
      </c>
      <c r="S51" s="7">
        <v>-2.4500000000000028</v>
      </c>
      <c r="T51" s="14">
        <v>39.72</v>
      </c>
      <c r="U51" s="12">
        <v>38.29</v>
      </c>
      <c r="V51" s="7">
        <v>-1.4299999999999997</v>
      </c>
      <c r="W51" s="9">
        <v>39.119999999999997</v>
      </c>
      <c r="X51" s="9">
        <v>39.363999999999997</v>
      </c>
      <c r="Y51" s="17">
        <v>0.24399999999999977</v>
      </c>
    </row>
    <row r="52" spans="1:25" s="1" customFormat="1" ht="24" x14ac:dyDescent="0.55000000000000004">
      <c r="A52" s="18">
        <v>44</v>
      </c>
      <c r="B52" s="18">
        <v>6</v>
      </c>
      <c r="C52" s="18" t="s">
        <v>176</v>
      </c>
      <c r="D52" s="19" t="s">
        <v>57</v>
      </c>
      <c r="E52" s="31">
        <v>14</v>
      </c>
      <c r="F52" s="14">
        <v>43.08</v>
      </c>
      <c r="G52" s="12">
        <v>38.39</v>
      </c>
      <c r="H52" s="15">
        <v>11.57</v>
      </c>
      <c r="I52" s="12">
        <v>49.96</v>
      </c>
      <c r="J52" s="7">
        <v>6.8800000000000026</v>
      </c>
      <c r="K52" s="14">
        <v>43.08</v>
      </c>
      <c r="L52" s="12">
        <v>46.25</v>
      </c>
      <c r="M52" s="7">
        <v>3.1700000000000017</v>
      </c>
      <c r="N52" s="14">
        <v>29.42</v>
      </c>
      <c r="O52" s="16">
        <v>25</v>
      </c>
      <c r="P52" s="7">
        <v>-4.4200000000000017</v>
      </c>
      <c r="Q52" s="14">
        <v>37.69</v>
      </c>
      <c r="R52" s="14">
        <v>36.79</v>
      </c>
      <c r="S52" s="7">
        <v>-0.89999999999999858</v>
      </c>
      <c r="T52" s="14">
        <v>37.69</v>
      </c>
      <c r="U52" s="12">
        <v>38.46</v>
      </c>
      <c r="V52" s="7">
        <v>0.77000000000000313</v>
      </c>
      <c r="W52" s="9">
        <v>38.191999999999993</v>
      </c>
      <c r="X52" s="9">
        <v>39.292000000000002</v>
      </c>
      <c r="Y52" s="17">
        <v>1.1000000000000085</v>
      </c>
    </row>
    <row r="53" spans="1:25" s="1" customFormat="1" ht="24" x14ac:dyDescent="0.55000000000000004">
      <c r="A53" s="18">
        <v>45</v>
      </c>
      <c r="B53" s="18">
        <v>4</v>
      </c>
      <c r="C53" s="18" t="s">
        <v>176</v>
      </c>
      <c r="D53" s="19" t="s">
        <v>127</v>
      </c>
      <c r="E53" s="31">
        <v>17</v>
      </c>
      <c r="F53" s="14">
        <v>47.83</v>
      </c>
      <c r="G53" s="12">
        <v>39.26</v>
      </c>
      <c r="H53" s="16">
        <v>9.9</v>
      </c>
      <c r="I53" s="12">
        <v>49.16</v>
      </c>
      <c r="J53" s="7">
        <v>1.3299999999999983</v>
      </c>
      <c r="K53" s="14">
        <v>43.33</v>
      </c>
      <c r="L53" s="12">
        <v>42.79</v>
      </c>
      <c r="M53" s="7">
        <v>-0.53999999999999915</v>
      </c>
      <c r="N53" s="14">
        <v>28</v>
      </c>
      <c r="O53" s="15">
        <v>27.35</v>
      </c>
      <c r="P53" s="7">
        <v>-0.64999999999999858</v>
      </c>
      <c r="Q53" s="14">
        <v>39.33</v>
      </c>
      <c r="R53" s="14">
        <v>39.409999999999997</v>
      </c>
      <c r="S53" s="7">
        <v>7.9999999999998295E-2</v>
      </c>
      <c r="T53" s="14">
        <v>35.130000000000003</v>
      </c>
      <c r="U53" s="12">
        <v>37.44</v>
      </c>
      <c r="V53" s="7">
        <v>2.3099999999999952</v>
      </c>
      <c r="W53" s="9">
        <v>38.724000000000004</v>
      </c>
      <c r="X53" s="9">
        <v>39.229999999999997</v>
      </c>
      <c r="Y53" s="17">
        <v>0.50599999999999312</v>
      </c>
    </row>
    <row r="54" spans="1:25" s="1" customFormat="1" ht="24" x14ac:dyDescent="0.55000000000000004">
      <c r="A54" s="18">
        <v>46</v>
      </c>
      <c r="B54" s="18">
        <v>15</v>
      </c>
      <c r="C54" s="18" t="s">
        <v>176</v>
      </c>
      <c r="D54" s="19" t="s">
        <v>47</v>
      </c>
      <c r="E54" s="31">
        <v>22</v>
      </c>
      <c r="F54" s="14">
        <v>51.73</v>
      </c>
      <c r="G54" s="12">
        <v>40.450000000000003</v>
      </c>
      <c r="H54" s="15">
        <v>10.51</v>
      </c>
      <c r="I54" s="12">
        <v>50.97</v>
      </c>
      <c r="J54" s="7">
        <v>-0.75999999999999801</v>
      </c>
      <c r="K54" s="14">
        <v>48.62</v>
      </c>
      <c r="L54" s="12">
        <v>44.55</v>
      </c>
      <c r="M54" s="7">
        <v>-4.07</v>
      </c>
      <c r="N54" s="14">
        <v>35.770000000000003</v>
      </c>
      <c r="O54" s="16">
        <v>28.3</v>
      </c>
      <c r="P54" s="7">
        <v>-7.4700000000000024</v>
      </c>
      <c r="Q54" s="14">
        <v>42.31</v>
      </c>
      <c r="R54" s="14">
        <v>32.729999999999997</v>
      </c>
      <c r="S54" s="7">
        <v>-9.5800000000000054</v>
      </c>
      <c r="T54" s="14">
        <v>44.88</v>
      </c>
      <c r="U54" s="12">
        <v>38.520000000000003</v>
      </c>
      <c r="V54" s="7">
        <v>-6.3599999999999994</v>
      </c>
      <c r="W54" s="9">
        <v>44.661999999999999</v>
      </c>
      <c r="X54" s="9">
        <v>39.013999999999996</v>
      </c>
      <c r="Y54" s="17">
        <v>-5.6480000000000032</v>
      </c>
    </row>
    <row r="55" spans="1:25" s="1" customFormat="1" ht="24" x14ac:dyDescent="0.55000000000000004">
      <c r="A55" s="18">
        <v>47</v>
      </c>
      <c r="B55" s="18">
        <v>16</v>
      </c>
      <c r="C55" s="18" t="s">
        <v>176</v>
      </c>
      <c r="D55" s="19" t="s">
        <v>125</v>
      </c>
      <c r="E55" s="31">
        <v>18</v>
      </c>
      <c r="F55" s="14">
        <v>56.79</v>
      </c>
      <c r="G55" s="12">
        <v>42.64</v>
      </c>
      <c r="H55" s="15">
        <v>8.08</v>
      </c>
      <c r="I55" s="12">
        <v>50.72</v>
      </c>
      <c r="J55" s="7">
        <v>-6.07</v>
      </c>
      <c r="K55" s="14">
        <v>51</v>
      </c>
      <c r="L55" s="12">
        <v>42.78</v>
      </c>
      <c r="M55" s="7">
        <v>-8.2199999999999989</v>
      </c>
      <c r="N55" s="14">
        <v>33.93</v>
      </c>
      <c r="O55" s="15">
        <v>25.28</v>
      </c>
      <c r="P55" s="7">
        <v>-8.6499999999999986</v>
      </c>
      <c r="Q55" s="14">
        <v>41.79</v>
      </c>
      <c r="R55" s="14">
        <v>35.28</v>
      </c>
      <c r="S55" s="7">
        <v>-6.509999999999998</v>
      </c>
      <c r="T55" s="14">
        <v>40.82</v>
      </c>
      <c r="U55" s="12">
        <v>40.58</v>
      </c>
      <c r="V55" s="7">
        <v>-0.24000000000000199</v>
      </c>
      <c r="W55" s="9">
        <v>44.866</v>
      </c>
      <c r="X55" s="9">
        <v>38.927999999999997</v>
      </c>
      <c r="Y55" s="17">
        <v>-5.9380000000000024</v>
      </c>
    </row>
    <row r="56" spans="1:25" s="1" customFormat="1" ht="24" x14ac:dyDescent="0.55000000000000004">
      <c r="A56" s="18">
        <v>48</v>
      </c>
      <c r="B56" s="10">
        <v>3</v>
      </c>
      <c r="C56" s="10" t="s">
        <v>176</v>
      </c>
      <c r="D56" s="11" t="s">
        <v>13</v>
      </c>
      <c r="E56" s="31">
        <v>27</v>
      </c>
      <c r="F56" s="13">
        <v>40.880000000000003</v>
      </c>
      <c r="G56" s="12">
        <v>37.96</v>
      </c>
      <c r="H56" s="15">
        <v>11.94</v>
      </c>
      <c r="I56" s="20">
        <v>49.9</v>
      </c>
      <c r="J56" s="7">
        <v>9.019999999999996</v>
      </c>
      <c r="K56" s="14">
        <v>46.55</v>
      </c>
      <c r="L56" s="12">
        <v>41.94</v>
      </c>
      <c r="M56" s="7">
        <v>-4.6099999999999994</v>
      </c>
      <c r="N56" s="14">
        <v>33.19</v>
      </c>
      <c r="O56" s="16">
        <v>26.2</v>
      </c>
      <c r="P56" s="7">
        <v>-6.9899999999999984</v>
      </c>
      <c r="Q56" s="14">
        <v>33.97</v>
      </c>
      <c r="R56" s="14">
        <v>38.33</v>
      </c>
      <c r="S56" s="7">
        <v>4.3599999999999994</v>
      </c>
      <c r="T56" s="14">
        <v>34.67</v>
      </c>
      <c r="U56" s="12">
        <v>36.74</v>
      </c>
      <c r="V56" s="7">
        <v>2.0700000000000003</v>
      </c>
      <c r="W56" s="9">
        <v>37.851999999999997</v>
      </c>
      <c r="X56" s="9">
        <v>38.622</v>
      </c>
      <c r="Y56" s="17">
        <v>0.77000000000000313</v>
      </c>
    </row>
    <row r="57" spans="1:25" s="1" customFormat="1" ht="24" x14ac:dyDescent="0.55000000000000004">
      <c r="A57" s="18">
        <v>49</v>
      </c>
      <c r="B57" s="18">
        <v>12</v>
      </c>
      <c r="C57" s="18" t="s">
        <v>176</v>
      </c>
      <c r="D57" s="19" t="s">
        <v>144</v>
      </c>
      <c r="E57" s="31">
        <v>36</v>
      </c>
      <c r="F57" s="14">
        <v>40.22</v>
      </c>
      <c r="G57" s="12">
        <v>37.57</v>
      </c>
      <c r="H57" s="15">
        <v>9.7799999999999994</v>
      </c>
      <c r="I57" s="12">
        <v>47.35</v>
      </c>
      <c r="J57" s="7">
        <v>7.1300000000000026</v>
      </c>
      <c r="K57" s="14">
        <v>47.13</v>
      </c>
      <c r="L57" s="12">
        <v>47.29</v>
      </c>
      <c r="M57" s="7">
        <v>0.15999999999999659</v>
      </c>
      <c r="N57" s="14">
        <v>37.72</v>
      </c>
      <c r="O57" s="16">
        <v>30</v>
      </c>
      <c r="P57" s="7">
        <v>-7.7199999999999989</v>
      </c>
      <c r="Q57" s="14">
        <v>37.39</v>
      </c>
      <c r="R57" s="14">
        <v>28.89</v>
      </c>
      <c r="S57" s="7">
        <v>-8.5</v>
      </c>
      <c r="T57" s="14">
        <v>36.11</v>
      </c>
      <c r="U57" s="12">
        <v>39.04</v>
      </c>
      <c r="V57" s="7">
        <v>2.9299999999999997</v>
      </c>
      <c r="W57" s="9">
        <v>39.713999999999999</v>
      </c>
      <c r="X57" s="9">
        <v>38.513999999999996</v>
      </c>
      <c r="Y57" s="17">
        <v>-1.2000000000000028</v>
      </c>
    </row>
    <row r="58" spans="1:25" s="1" customFormat="1" ht="24" x14ac:dyDescent="0.55000000000000004">
      <c r="A58" s="18">
        <v>50</v>
      </c>
      <c r="B58" s="18">
        <v>15</v>
      </c>
      <c r="C58" s="18" t="s">
        <v>176</v>
      </c>
      <c r="D58" s="19" t="s">
        <v>117</v>
      </c>
      <c r="E58" s="31">
        <v>18</v>
      </c>
      <c r="F58" s="14">
        <v>48.85</v>
      </c>
      <c r="G58" s="12">
        <v>39.03</v>
      </c>
      <c r="H58" s="15">
        <v>10.29</v>
      </c>
      <c r="I58" s="12">
        <v>49.32</v>
      </c>
      <c r="J58" s="7">
        <v>0.46999999999999886</v>
      </c>
      <c r="K58" s="14">
        <v>47.54</v>
      </c>
      <c r="L58" s="12">
        <v>45.97</v>
      </c>
      <c r="M58" s="7">
        <v>-1.5700000000000003</v>
      </c>
      <c r="N58" s="14">
        <v>28.65</v>
      </c>
      <c r="O58" s="15">
        <v>27.08</v>
      </c>
      <c r="P58" s="7">
        <v>-1.5700000000000003</v>
      </c>
      <c r="Q58" s="14">
        <v>34.619999999999997</v>
      </c>
      <c r="R58" s="14">
        <v>33.33</v>
      </c>
      <c r="S58" s="7">
        <v>-1.2899999999999991</v>
      </c>
      <c r="T58" s="14">
        <v>32.380000000000003</v>
      </c>
      <c r="U58" s="20">
        <v>36.5</v>
      </c>
      <c r="V58" s="7">
        <v>4.1199999999999974</v>
      </c>
      <c r="W58" s="9">
        <v>38.408000000000001</v>
      </c>
      <c r="X58" s="9">
        <v>38.44</v>
      </c>
      <c r="Y58" s="17">
        <v>3.1999999999996476E-2</v>
      </c>
    </row>
    <row r="59" spans="1:25" s="1" customFormat="1" ht="24" x14ac:dyDescent="0.55000000000000004">
      <c r="A59" s="18">
        <v>51</v>
      </c>
      <c r="B59" s="18">
        <v>9</v>
      </c>
      <c r="C59" s="18" t="s">
        <v>176</v>
      </c>
      <c r="D59" s="19" t="s">
        <v>164</v>
      </c>
      <c r="E59" s="31">
        <v>15</v>
      </c>
      <c r="F59" s="14">
        <v>41.39</v>
      </c>
      <c r="G59" s="20">
        <v>39.5</v>
      </c>
      <c r="H59" s="15">
        <v>9.08</v>
      </c>
      <c r="I59" s="12">
        <v>48.58</v>
      </c>
      <c r="J59" s="7">
        <v>7.1899999999999977</v>
      </c>
      <c r="K59" s="14">
        <v>43.11</v>
      </c>
      <c r="L59" s="12">
        <v>42.17</v>
      </c>
      <c r="M59" s="7">
        <v>-0.93999999999999773</v>
      </c>
      <c r="N59" s="14">
        <v>33.33</v>
      </c>
      <c r="O59" s="15">
        <v>31.17</v>
      </c>
      <c r="P59" s="7">
        <v>-2.1599999999999966</v>
      </c>
      <c r="Q59" s="14">
        <v>20.56</v>
      </c>
      <c r="R59" s="14">
        <v>33.33</v>
      </c>
      <c r="S59" s="7">
        <v>12.77</v>
      </c>
      <c r="T59" s="14">
        <v>33.28</v>
      </c>
      <c r="U59" s="12">
        <v>36.53</v>
      </c>
      <c r="V59" s="7">
        <v>3.25</v>
      </c>
      <c r="W59" s="9">
        <v>34.333999999999996</v>
      </c>
      <c r="X59" s="9">
        <v>38.356000000000002</v>
      </c>
      <c r="Y59" s="17">
        <v>4.0220000000000056</v>
      </c>
    </row>
    <row r="60" spans="1:25" s="1" customFormat="1" ht="24" x14ac:dyDescent="0.55000000000000004">
      <c r="A60" s="18">
        <v>52</v>
      </c>
      <c r="B60" s="18">
        <v>5</v>
      </c>
      <c r="C60" s="18" t="s">
        <v>176</v>
      </c>
      <c r="D60" s="19" t="s">
        <v>153</v>
      </c>
      <c r="E60" s="31">
        <v>14</v>
      </c>
      <c r="F60" s="14">
        <v>47.94</v>
      </c>
      <c r="G60" s="12">
        <v>36.43</v>
      </c>
      <c r="H60" s="15">
        <v>8.18</v>
      </c>
      <c r="I60" s="12">
        <v>44.61</v>
      </c>
      <c r="J60" s="7">
        <v>-3.3299999999999983</v>
      </c>
      <c r="K60" s="14">
        <v>42</v>
      </c>
      <c r="L60" s="12">
        <v>43.93</v>
      </c>
      <c r="M60" s="7">
        <v>1.9299999999999997</v>
      </c>
      <c r="N60" s="14">
        <v>31.47</v>
      </c>
      <c r="O60" s="15">
        <v>24.82</v>
      </c>
      <c r="P60" s="7">
        <v>-6.6499999999999986</v>
      </c>
      <c r="Q60" s="14">
        <v>39.409999999999997</v>
      </c>
      <c r="R60" s="14">
        <v>38.57</v>
      </c>
      <c r="S60" s="7">
        <v>-0.83999999999999631</v>
      </c>
      <c r="T60" s="14">
        <v>35.15</v>
      </c>
      <c r="U60" s="12">
        <v>36.43</v>
      </c>
      <c r="V60" s="7">
        <v>1.2800000000000011</v>
      </c>
      <c r="W60" s="9">
        <v>39.194000000000003</v>
      </c>
      <c r="X60" s="9">
        <v>37.671999999999997</v>
      </c>
      <c r="Y60" s="17">
        <v>-1.5220000000000056</v>
      </c>
    </row>
    <row r="61" spans="1:25" s="1" customFormat="1" ht="24" x14ac:dyDescent="0.55000000000000004">
      <c r="A61" s="18">
        <v>53</v>
      </c>
      <c r="B61" s="18">
        <v>3</v>
      </c>
      <c r="C61" s="18" t="s">
        <v>176</v>
      </c>
      <c r="D61" s="19" t="s">
        <v>150</v>
      </c>
      <c r="E61" s="31">
        <v>22</v>
      </c>
      <c r="F61" s="14">
        <v>45</v>
      </c>
      <c r="G61" s="12">
        <v>35.11</v>
      </c>
      <c r="H61" s="15">
        <v>6.75</v>
      </c>
      <c r="I61" s="12">
        <v>41.86</v>
      </c>
      <c r="J61" s="7">
        <v>-3.1400000000000006</v>
      </c>
      <c r="K61" s="14">
        <v>51.56</v>
      </c>
      <c r="L61" s="12">
        <v>49.55</v>
      </c>
      <c r="M61" s="7">
        <v>-2.0100000000000051</v>
      </c>
      <c r="N61" s="14">
        <v>31.11</v>
      </c>
      <c r="O61" s="15">
        <v>23.07</v>
      </c>
      <c r="P61" s="7">
        <v>-8.0399999999999991</v>
      </c>
      <c r="Q61" s="14">
        <v>40.93</v>
      </c>
      <c r="R61" s="14">
        <v>35</v>
      </c>
      <c r="S61" s="7">
        <v>-5.93</v>
      </c>
      <c r="T61" s="14">
        <v>40.5</v>
      </c>
      <c r="U61" s="12">
        <v>38.11</v>
      </c>
      <c r="V61" s="7">
        <v>-2.3900000000000006</v>
      </c>
      <c r="W61" s="9">
        <v>41.82</v>
      </c>
      <c r="X61" s="9">
        <v>37.517999999999994</v>
      </c>
      <c r="Y61" s="17">
        <v>-4.3020000000000067</v>
      </c>
    </row>
    <row r="62" spans="1:25" s="1" customFormat="1" ht="24" x14ac:dyDescent="0.55000000000000004">
      <c r="A62" s="18">
        <v>54</v>
      </c>
      <c r="B62" s="18">
        <v>6</v>
      </c>
      <c r="C62" s="18" t="s">
        <v>176</v>
      </c>
      <c r="D62" s="19" t="s">
        <v>141</v>
      </c>
      <c r="E62" s="31">
        <v>11</v>
      </c>
      <c r="F62" s="14">
        <v>47.25</v>
      </c>
      <c r="G62" s="12">
        <v>38.18</v>
      </c>
      <c r="H62" s="15">
        <v>10.02</v>
      </c>
      <c r="I62" s="20">
        <v>48.2</v>
      </c>
      <c r="J62" s="7">
        <v>0.95000000000000284</v>
      </c>
      <c r="K62" s="14">
        <v>51.4</v>
      </c>
      <c r="L62" s="20">
        <v>40</v>
      </c>
      <c r="M62" s="7">
        <v>-11.399999999999999</v>
      </c>
      <c r="N62" s="14">
        <v>37.5</v>
      </c>
      <c r="O62" s="15">
        <v>27.05</v>
      </c>
      <c r="P62" s="7">
        <v>-10.45</v>
      </c>
      <c r="Q62" s="14">
        <v>45</v>
      </c>
      <c r="R62" s="14">
        <v>34.090000000000003</v>
      </c>
      <c r="S62" s="7">
        <v>-10.909999999999997</v>
      </c>
      <c r="T62" s="14">
        <v>41.25</v>
      </c>
      <c r="U62" s="12">
        <v>38.049999999999997</v>
      </c>
      <c r="V62" s="7">
        <v>-3.2000000000000028</v>
      </c>
      <c r="W62" s="9">
        <v>44.480000000000004</v>
      </c>
      <c r="X62" s="9">
        <v>37.477999999999994</v>
      </c>
      <c r="Y62" s="17">
        <v>-7.0020000000000095</v>
      </c>
    </row>
    <row r="63" spans="1:25" s="1" customFormat="1" ht="24" x14ac:dyDescent="0.55000000000000004">
      <c r="A63" s="18">
        <v>55</v>
      </c>
      <c r="B63" s="18">
        <v>1</v>
      </c>
      <c r="C63" s="18" t="s">
        <v>176</v>
      </c>
      <c r="D63" s="19" t="s">
        <v>89</v>
      </c>
      <c r="E63" s="31">
        <v>16</v>
      </c>
      <c r="F63" s="14">
        <v>48.04</v>
      </c>
      <c r="G63" s="12">
        <v>36.880000000000003</v>
      </c>
      <c r="H63" s="15">
        <v>8.86</v>
      </c>
      <c r="I63" s="12">
        <v>45.73</v>
      </c>
      <c r="J63" s="7">
        <v>-2.3100000000000023</v>
      </c>
      <c r="K63" s="14">
        <v>49</v>
      </c>
      <c r="L63" s="12">
        <v>43.75</v>
      </c>
      <c r="M63" s="7">
        <v>-5.25</v>
      </c>
      <c r="N63" s="14">
        <v>28.04</v>
      </c>
      <c r="O63" s="15">
        <v>26.25</v>
      </c>
      <c r="P63" s="7">
        <v>-1.7899999999999991</v>
      </c>
      <c r="Q63" s="14">
        <v>37.14</v>
      </c>
      <c r="R63" s="14">
        <v>29.38</v>
      </c>
      <c r="S63" s="7">
        <v>-7.7600000000000016</v>
      </c>
      <c r="T63" s="14">
        <v>40.96</v>
      </c>
      <c r="U63" s="12">
        <v>41.56</v>
      </c>
      <c r="V63" s="7">
        <v>0.60000000000000142</v>
      </c>
      <c r="W63" s="9">
        <v>40.635999999999996</v>
      </c>
      <c r="X63" s="9">
        <v>37.333999999999996</v>
      </c>
      <c r="Y63" s="17">
        <v>-3.3019999999999996</v>
      </c>
    </row>
    <row r="64" spans="1:25" s="1" customFormat="1" ht="24" x14ac:dyDescent="0.55000000000000004">
      <c r="A64" s="18">
        <v>56</v>
      </c>
      <c r="B64" s="18">
        <v>3</v>
      </c>
      <c r="C64" s="18" t="s">
        <v>176</v>
      </c>
      <c r="D64" s="19" t="s">
        <v>36</v>
      </c>
      <c r="E64" s="31">
        <v>19</v>
      </c>
      <c r="F64" s="14">
        <v>43.93</v>
      </c>
      <c r="G64" s="12">
        <v>35.659999999999997</v>
      </c>
      <c r="H64" s="15">
        <v>9.58</v>
      </c>
      <c r="I64" s="12">
        <v>45.24</v>
      </c>
      <c r="J64" s="7">
        <v>1.3100000000000023</v>
      </c>
      <c r="K64" s="14">
        <v>46.86</v>
      </c>
      <c r="L64" s="12">
        <v>41.84</v>
      </c>
      <c r="M64" s="7">
        <v>-5.019999999999996</v>
      </c>
      <c r="N64" s="14">
        <v>44.64</v>
      </c>
      <c r="O64" s="15">
        <v>27.37</v>
      </c>
      <c r="P64" s="7">
        <v>-17.27</v>
      </c>
      <c r="Q64" s="14">
        <v>37.14</v>
      </c>
      <c r="R64" s="14">
        <v>30</v>
      </c>
      <c r="S64" s="7">
        <v>-7.1400000000000006</v>
      </c>
      <c r="T64" s="14">
        <v>42</v>
      </c>
      <c r="U64" s="12">
        <v>41.61</v>
      </c>
      <c r="V64" s="7">
        <v>-0.39000000000000057</v>
      </c>
      <c r="W64" s="9">
        <v>42.914000000000001</v>
      </c>
      <c r="X64" s="9">
        <v>37.212000000000003</v>
      </c>
      <c r="Y64" s="17">
        <v>-5.7019999999999982</v>
      </c>
    </row>
    <row r="65" spans="1:25" s="1" customFormat="1" ht="24" x14ac:dyDescent="0.55000000000000004">
      <c r="A65" s="18">
        <v>57</v>
      </c>
      <c r="B65" s="18">
        <v>9</v>
      </c>
      <c r="C65" s="18" t="s">
        <v>176</v>
      </c>
      <c r="D65" s="19" t="s">
        <v>157</v>
      </c>
      <c r="E65" s="31">
        <v>35</v>
      </c>
      <c r="F65" s="14">
        <v>42.41</v>
      </c>
      <c r="G65" s="12">
        <v>38.36</v>
      </c>
      <c r="H65" s="15">
        <v>9.41</v>
      </c>
      <c r="I65" s="12">
        <v>47.76</v>
      </c>
      <c r="J65" s="7">
        <v>5.3500000000000014</v>
      </c>
      <c r="K65" s="14">
        <v>46.21</v>
      </c>
      <c r="L65" s="12">
        <v>42.07</v>
      </c>
      <c r="M65" s="7">
        <v>-4.1400000000000006</v>
      </c>
      <c r="N65" s="14">
        <v>30</v>
      </c>
      <c r="O65" s="15">
        <v>26.93</v>
      </c>
      <c r="P65" s="7">
        <v>-3.0700000000000003</v>
      </c>
      <c r="Q65" s="14">
        <v>33.79</v>
      </c>
      <c r="R65" s="14">
        <v>31.43</v>
      </c>
      <c r="S65" s="7">
        <v>-2.3599999999999994</v>
      </c>
      <c r="T65" s="14">
        <v>37.840000000000003</v>
      </c>
      <c r="U65" s="12">
        <v>36.51</v>
      </c>
      <c r="V65" s="7">
        <v>-1.3300000000000054</v>
      </c>
      <c r="W65" s="9">
        <v>38.049999999999997</v>
      </c>
      <c r="X65" s="9">
        <v>36.94</v>
      </c>
      <c r="Y65" s="17">
        <v>-1.1099999999999994</v>
      </c>
    </row>
    <row r="66" spans="1:25" s="1" customFormat="1" ht="24" x14ac:dyDescent="0.55000000000000004">
      <c r="A66" s="18">
        <v>58</v>
      </c>
      <c r="B66" s="18">
        <v>4</v>
      </c>
      <c r="C66" s="18" t="s">
        <v>176</v>
      </c>
      <c r="D66" s="19" t="s">
        <v>104</v>
      </c>
      <c r="E66" s="31">
        <v>20</v>
      </c>
      <c r="F66" s="14">
        <v>41.43</v>
      </c>
      <c r="G66" s="12">
        <v>32.75</v>
      </c>
      <c r="H66" s="15">
        <v>9.11</v>
      </c>
      <c r="I66" s="12">
        <v>41.86</v>
      </c>
      <c r="J66" s="7">
        <v>0.42999999999999972</v>
      </c>
      <c r="K66" s="14">
        <v>41.86</v>
      </c>
      <c r="L66" s="12">
        <v>43.88</v>
      </c>
      <c r="M66" s="7">
        <v>2.0200000000000031</v>
      </c>
      <c r="N66" s="14">
        <v>29.29</v>
      </c>
      <c r="O66" s="15">
        <v>32.630000000000003</v>
      </c>
      <c r="P66" s="7">
        <v>3.3400000000000034</v>
      </c>
      <c r="Q66" s="14">
        <v>34.64</v>
      </c>
      <c r="R66" s="14">
        <v>28.5</v>
      </c>
      <c r="S66" s="7">
        <v>-6.1400000000000006</v>
      </c>
      <c r="T66" s="14">
        <v>36.14</v>
      </c>
      <c r="U66" s="20">
        <v>36.5</v>
      </c>
      <c r="V66" s="7">
        <v>0.35999999999999943</v>
      </c>
      <c r="W66" s="9">
        <v>36.67199999999999</v>
      </c>
      <c r="X66" s="9">
        <v>36.673999999999999</v>
      </c>
      <c r="Y66" s="17">
        <v>2.0000000000095497E-3</v>
      </c>
    </row>
    <row r="67" spans="1:25" s="1" customFormat="1" ht="24" x14ac:dyDescent="0.55000000000000004">
      <c r="A67" s="18">
        <v>59</v>
      </c>
      <c r="B67" s="18">
        <v>5</v>
      </c>
      <c r="C67" s="18" t="s">
        <v>176</v>
      </c>
      <c r="D67" s="19" t="s">
        <v>71</v>
      </c>
      <c r="E67" s="31">
        <v>18</v>
      </c>
      <c r="F67" s="14">
        <v>44.84</v>
      </c>
      <c r="G67" s="12">
        <v>33.06</v>
      </c>
      <c r="H67" s="15">
        <v>9.1300000000000008</v>
      </c>
      <c r="I67" s="12">
        <v>42.18</v>
      </c>
      <c r="J67" s="7">
        <v>-2.6600000000000037</v>
      </c>
      <c r="K67" s="14">
        <v>46.63</v>
      </c>
      <c r="L67" s="12">
        <v>40.97</v>
      </c>
      <c r="M67" s="7">
        <v>-5.6600000000000037</v>
      </c>
      <c r="N67" s="14">
        <v>30.78</v>
      </c>
      <c r="O67" s="15">
        <v>26.11</v>
      </c>
      <c r="P67" s="7">
        <v>-4.6700000000000017</v>
      </c>
      <c r="Q67" s="14">
        <v>35</v>
      </c>
      <c r="R67" s="14">
        <v>35.56</v>
      </c>
      <c r="S67" s="7">
        <v>0.56000000000000227</v>
      </c>
      <c r="T67" s="14">
        <v>34.44</v>
      </c>
      <c r="U67" s="20">
        <v>38.5</v>
      </c>
      <c r="V67" s="7">
        <v>4.0600000000000023</v>
      </c>
      <c r="W67" s="9">
        <v>38.338000000000001</v>
      </c>
      <c r="X67" s="9">
        <v>36.664000000000001</v>
      </c>
      <c r="Y67" s="17">
        <v>-1.6739999999999995</v>
      </c>
    </row>
    <row r="68" spans="1:25" s="1" customFormat="1" ht="24" x14ac:dyDescent="0.55000000000000004">
      <c r="A68" s="18">
        <v>60</v>
      </c>
      <c r="B68" s="18">
        <v>6</v>
      </c>
      <c r="C68" s="18" t="s">
        <v>176</v>
      </c>
      <c r="D68" s="19" t="s">
        <v>28</v>
      </c>
      <c r="E68" s="31">
        <v>26</v>
      </c>
      <c r="F68" s="14">
        <v>48.7</v>
      </c>
      <c r="G68" s="12">
        <v>35.29</v>
      </c>
      <c r="H68" s="15">
        <v>8.94</v>
      </c>
      <c r="I68" s="12">
        <v>44.23</v>
      </c>
      <c r="J68" s="7">
        <v>-4.470000000000006</v>
      </c>
      <c r="K68" s="14">
        <v>54</v>
      </c>
      <c r="L68" s="12">
        <v>42.98</v>
      </c>
      <c r="M68" s="7">
        <v>-11.020000000000003</v>
      </c>
      <c r="N68" s="14">
        <v>38.700000000000003</v>
      </c>
      <c r="O68" s="16">
        <v>27.6</v>
      </c>
      <c r="P68" s="7">
        <v>-11.100000000000001</v>
      </c>
      <c r="Q68" s="14">
        <v>44.13</v>
      </c>
      <c r="R68" s="14">
        <v>32.880000000000003</v>
      </c>
      <c r="S68" s="7">
        <v>-11.25</v>
      </c>
      <c r="T68" s="14">
        <v>48.5</v>
      </c>
      <c r="U68" s="12">
        <v>35.369999999999997</v>
      </c>
      <c r="V68" s="7">
        <v>-13.130000000000003</v>
      </c>
      <c r="W68" s="9">
        <v>46.805999999999997</v>
      </c>
      <c r="X68" s="9">
        <v>36.612000000000002</v>
      </c>
      <c r="Y68" s="17">
        <v>-10.193999999999996</v>
      </c>
    </row>
    <row r="69" spans="1:25" s="1" customFormat="1" ht="24" x14ac:dyDescent="0.55000000000000004">
      <c r="A69" s="18">
        <v>61</v>
      </c>
      <c r="B69" s="18">
        <v>1</v>
      </c>
      <c r="C69" s="18" t="s">
        <v>176</v>
      </c>
      <c r="D69" s="19" t="s">
        <v>152</v>
      </c>
      <c r="E69" s="31">
        <v>15</v>
      </c>
      <c r="F69" s="14">
        <v>45.68</v>
      </c>
      <c r="G69" s="12">
        <v>35.67</v>
      </c>
      <c r="H69" s="15">
        <v>7.67</v>
      </c>
      <c r="I69" s="12">
        <v>43.33</v>
      </c>
      <c r="J69" s="7">
        <v>-2.3500000000000014</v>
      </c>
      <c r="K69" s="14">
        <v>45.45</v>
      </c>
      <c r="L69" s="12">
        <v>37.67</v>
      </c>
      <c r="M69" s="7">
        <v>-7.7800000000000011</v>
      </c>
      <c r="N69" s="14">
        <v>28.41</v>
      </c>
      <c r="O69" s="16">
        <v>30.5</v>
      </c>
      <c r="P69" s="7">
        <v>2.09</v>
      </c>
      <c r="Q69" s="14">
        <v>33.64</v>
      </c>
      <c r="R69" s="14">
        <v>33.67</v>
      </c>
      <c r="S69" s="7">
        <v>3.0000000000001137E-2</v>
      </c>
      <c r="T69" s="14">
        <v>34.450000000000003</v>
      </c>
      <c r="U69" s="12">
        <v>37.729999999999997</v>
      </c>
      <c r="V69" s="7">
        <v>3.279999999999994</v>
      </c>
      <c r="W69" s="9">
        <v>37.525999999999996</v>
      </c>
      <c r="X69" s="9">
        <v>36.58</v>
      </c>
      <c r="Y69" s="17">
        <v>-0.94599999999999795</v>
      </c>
    </row>
    <row r="70" spans="1:25" s="1" customFormat="1" ht="24" x14ac:dyDescent="0.55000000000000004">
      <c r="A70" s="18">
        <v>62</v>
      </c>
      <c r="B70" s="18">
        <v>7</v>
      </c>
      <c r="C70" s="18" t="s">
        <v>176</v>
      </c>
      <c r="D70" s="19" t="s">
        <v>115</v>
      </c>
      <c r="E70" s="31">
        <v>20</v>
      </c>
      <c r="F70" s="14">
        <v>41.41</v>
      </c>
      <c r="G70" s="12">
        <v>37.25</v>
      </c>
      <c r="H70" s="15">
        <v>10.25</v>
      </c>
      <c r="I70" s="20">
        <v>47.5</v>
      </c>
      <c r="J70" s="7">
        <v>6.0900000000000034</v>
      </c>
      <c r="K70" s="14">
        <v>45.5</v>
      </c>
      <c r="L70" s="12">
        <v>38.75</v>
      </c>
      <c r="M70" s="7">
        <v>-6.75</v>
      </c>
      <c r="N70" s="14">
        <v>31.25</v>
      </c>
      <c r="O70" s="15">
        <v>29.38</v>
      </c>
      <c r="P70" s="7">
        <v>-1.870000000000001</v>
      </c>
      <c r="Q70" s="14">
        <v>47.5</v>
      </c>
      <c r="R70" s="14">
        <v>36.25</v>
      </c>
      <c r="S70" s="7">
        <v>-11.25</v>
      </c>
      <c r="T70" s="14">
        <v>37.47</v>
      </c>
      <c r="U70" s="12">
        <v>30.35</v>
      </c>
      <c r="V70" s="7">
        <v>-7.1199999999999974</v>
      </c>
      <c r="W70" s="9">
        <v>40.625999999999998</v>
      </c>
      <c r="X70" s="9">
        <v>36.445999999999998</v>
      </c>
      <c r="Y70" s="17">
        <v>-4.18</v>
      </c>
    </row>
    <row r="71" spans="1:25" s="1" customFormat="1" ht="24" x14ac:dyDescent="0.55000000000000004">
      <c r="A71" s="18">
        <v>63</v>
      </c>
      <c r="B71" s="18">
        <v>12</v>
      </c>
      <c r="C71" s="18" t="s">
        <v>176</v>
      </c>
      <c r="D71" s="19" t="s">
        <v>154</v>
      </c>
      <c r="E71" s="31">
        <v>18</v>
      </c>
      <c r="F71" s="14">
        <v>40.18</v>
      </c>
      <c r="G71" s="12">
        <v>38.33</v>
      </c>
      <c r="H71" s="16">
        <v>7.6</v>
      </c>
      <c r="I71" s="12">
        <v>45.93</v>
      </c>
      <c r="J71" s="7">
        <v>5.75</v>
      </c>
      <c r="K71" s="14">
        <v>40.86</v>
      </c>
      <c r="L71" s="12">
        <v>39.58</v>
      </c>
      <c r="M71" s="7">
        <v>-1.2800000000000011</v>
      </c>
      <c r="N71" s="14">
        <v>29.82</v>
      </c>
      <c r="O71" s="15">
        <v>26.67</v>
      </c>
      <c r="P71" s="7">
        <v>-3.1499999999999986</v>
      </c>
      <c r="Q71" s="14">
        <v>28.21</v>
      </c>
      <c r="R71" s="14">
        <v>33.89</v>
      </c>
      <c r="S71" s="7">
        <v>5.68</v>
      </c>
      <c r="T71" s="14">
        <v>33.32</v>
      </c>
      <c r="U71" s="12">
        <v>35.33</v>
      </c>
      <c r="V71" s="7">
        <v>2.009999999999998</v>
      </c>
      <c r="W71" s="9">
        <v>34.477999999999994</v>
      </c>
      <c r="X71" s="9">
        <v>36.279999999999994</v>
      </c>
      <c r="Y71" s="17">
        <v>1.8019999999999996</v>
      </c>
    </row>
    <row r="72" spans="1:25" s="1" customFormat="1" ht="24" x14ac:dyDescent="0.55000000000000004">
      <c r="A72" s="18">
        <v>64</v>
      </c>
      <c r="B72" s="18">
        <v>9</v>
      </c>
      <c r="C72" s="18" t="s">
        <v>176</v>
      </c>
      <c r="D72" s="19" t="s">
        <v>68</v>
      </c>
      <c r="E72" s="31">
        <v>24</v>
      </c>
      <c r="F72" s="14">
        <v>36.72</v>
      </c>
      <c r="G72" s="12">
        <v>31.46</v>
      </c>
      <c r="H72" s="16">
        <v>9.5</v>
      </c>
      <c r="I72" s="12">
        <v>40.96</v>
      </c>
      <c r="J72" s="7">
        <v>4.240000000000002</v>
      </c>
      <c r="K72" s="14">
        <v>40.380000000000003</v>
      </c>
      <c r="L72" s="20">
        <v>45</v>
      </c>
      <c r="M72" s="7">
        <v>4.6199999999999974</v>
      </c>
      <c r="N72" s="14">
        <v>30.47</v>
      </c>
      <c r="O72" s="16">
        <v>27.6</v>
      </c>
      <c r="P72" s="7">
        <v>-2.8699999999999974</v>
      </c>
      <c r="Q72" s="14">
        <v>27.81</v>
      </c>
      <c r="R72" s="14">
        <v>30.42</v>
      </c>
      <c r="S72" s="7">
        <v>2.610000000000003</v>
      </c>
      <c r="T72" s="14">
        <v>32.659999999999997</v>
      </c>
      <c r="U72" s="12">
        <v>37.31</v>
      </c>
      <c r="V72" s="7">
        <v>4.6500000000000057</v>
      </c>
      <c r="W72" s="9">
        <v>33.607999999999997</v>
      </c>
      <c r="X72" s="9">
        <v>36.258000000000003</v>
      </c>
      <c r="Y72" s="17">
        <v>2.6500000000000057</v>
      </c>
    </row>
    <row r="73" spans="1:25" s="1" customFormat="1" ht="24" x14ac:dyDescent="0.55000000000000004">
      <c r="A73" s="18">
        <v>65</v>
      </c>
      <c r="B73" s="18">
        <v>8</v>
      </c>
      <c r="C73" s="18" t="s">
        <v>176</v>
      </c>
      <c r="D73" s="19" t="s">
        <v>121</v>
      </c>
      <c r="E73" s="31">
        <v>11</v>
      </c>
      <c r="F73" s="14">
        <v>39.44</v>
      </c>
      <c r="G73" s="12">
        <v>36.14</v>
      </c>
      <c r="H73" s="15">
        <v>8.34</v>
      </c>
      <c r="I73" s="12">
        <v>44.48</v>
      </c>
      <c r="J73" s="7">
        <v>5.0399999999999991</v>
      </c>
      <c r="K73" s="14">
        <v>38.22</v>
      </c>
      <c r="L73" s="12">
        <v>40.909999999999997</v>
      </c>
      <c r="M73" s="7">
        <v>2.6899999999999977</v>
      </c>
      <c r="N73" s="14">
        <v>30</v>
      </c>
      <c r="O73" s="15">
        <v>27.95</v>
      </c>
      <c r="P73" s="7">
        <v>-2.0500000000000007</v>
      </c>
      <c r="Q73" s="14">
        <v>32.22</v>
      </c>
      <c r="R73" s="14">
        <v>30.45</v>
      </c>
      <c r="S73" s="7">
        <v>-1.7699999999999996</v>
      </c>
      <c r="T73" s="14">
        <v>31.22</v>
      </c>
      <c r="U73" s="12">
        <v>34.770000000000003</v>
      </c>
      <c r="V73" s="7">
        <v>3.5500000000000043</v>
      </c>
      <c r="W73" s="9">
        <v>34.22</v>
      </c>
      <c r="X73" s="9">
        <v>35.712000000000003</v>
      </c>
      <c r="Y73" s="17">
        <v>1.4920000000000044</v>
      </c>
    </row>
    <row r="74" spans="1:25" s="1" customFormat="1" ht="24" x14ac:dyDescent="0.55000000000000004">
      <c r="A74" s="18">
        <v>66</v>
      </c>
      <c r="B74" s="18">
        <v>13</v>
      </c>
      <c r="C74" s="18" t="s">
        <v>176</v>
      </c>
      <c r="D74" s="19" t="s">
        <v>137</v>
      </c>
      <c r="E74" s="31">
        <v>17</v>
      </c>
      <c r="F74" s="14">
        <v>51.88</v>
      </c>
      <c r="G74" s="12">
        <v>36.619999999999997</v>
      </c>
      <c r="H74" s="15">
        <v>9.09</v>
      </c>
      <c r="I74" s="12">
        <v>45.71</v>
      </c>
      <c r="J74" s="7">
        <v>-6.1700000000000017</v>
      </c>
      <c r="K74" s="14">
        <v>52</v>
      </c>
      <c r="L74" s="12">
        <v>42.65</v>
      </c>
      <c r="M74" s="7">
        <v>-9.3500000000000014</v>
      </c>
      <c r="N74" s="14">
        <v>32.97</v>
      </c>
      <c r="O74" s="15">
        <v>26.32</v>
      </c>
      <c r="P74" s="7">
        <v>-6.6499999999999986</v>
      </c>
      <c r="Q74" s="14">
        <v>36.880000000000003</v>
      </c>
      <c r="R74" s="14">
        <v>30.29</v>
      </c>
      <c r="S74" s="7">
        <v>-6.5900000000000034</v>
      </c>
      <c r="T74" s="14">
        <v>39.03</v>
      </c>
      <c r="U74" s="12">
        <v>33.44</v>
      </c>
      <c r="V74" s="7">
        <v>-5.5900000000000034</v>
      </c>
      <c r="W74" s="9">
        <v>42.552</v>
      </c>
      <c r="X74" s="9">
        <v>35.682000000000002</v>
      </c>
      <c r="Y74" s="17">
        <v>-6.8699999999999974</v>
      </c>
    </row>
    <row r="75" spans="1:25" s="1" customFormat="1" ht="24" x14ac:dyDescent="0.55000000000000004">
      <c r="A75" s="18">
        <v>67</v>
      </c>
      <c r="B75" s="18">
        <v>1</v>
      </c>
      <c r="C75" s="18" t="s">
        <v>176</v>
      </c>
      <c r="D75" s="19" t="s">
        <v>99</v>
      </c>
      <c r="E75" s="31">
        <v>11</v>
      </c>
      <c r="F75" s="14">
        <v>39.75</v>
      </c>
      <c r="G75" s="12">
        <v>33.86</v>
      </c>
      <c r="H75" s="15">
        <v>9.68</v>
      </c>
      <c r="I75" s="12">
        <v>43.55</v>
      </c>
      <c r="J75" s="7">
        <v>3.7999999999999972</v>
      </c>
      <c r="K75" s="14">
        <v>44.2</v>
      </c>
      <c r="L75" s="12">
        <v>36.590000000000003</v>
      </c>
      <c r="M75" s="7">
        <v>-7.6099999999999994</v>
      </c>
      <c r="N75" s="14">
        <v>32.5</v>
      </c>
      <c r="O75" s="16">
        <v>27.5</v>
      </c>
      <c r="P75" s="7">
        <v>-5</v>
      </c>
      <c r="Q75" s="14">
        <v>28.5</v>
      </c>
      <c r="R75" s="14">
        <v>32.729999999999997</v>
      </c>
      <c r="S75" s="7">
        <v>4.2299999999999969</v>
      </c>
      <c r="T75" s="14">
        <v>42.88</v>
      </c>
      <c r="U75" s="12">
        <v>37.68</v>
      </c>
      <c r="V75" s="7">
        <v>-5.2000000000000028</v>
      </c>
      <c r="W75" s="9">
        <v>37.565999999999995</v>
      </c>
      <c r="X75" s="9">
        <v>35.61</v>
      </c>
      <c r="Y75" s="17">
        <v>-1.955999999999996</v>
      </c>
    </row>
    <row r="76" spans="1:25" s="1" customFormat="1" ht="24" x14ac:dyDescent="0.55000000000000004">
      <c r="A76" s="18">
        <v>68</v>
      </c>
      <c r="B76" s="18">
        <v>5</v>
      </c>
      <c r="C76" s="18" t="s">
        <v>176</v>
      </c>
      <c r="D76" s="19" t="s">
        <v>96</v>
      </c>
      <c r="E76" s="31">
        <v>24</v>
      </c>
      <c r="F76" s="14">
        <v>45.63</v>
      </c>
      <c r="G76" s="12">
        <v>33.75</v>
      </c>
      <c r="H76" s="15">
        <v>8.81</v>
      </c>
      <c r="I76" s="12">
        <v>42.56</v>
      </c>
      <c r="J76" s="7">
        <v>-3.0700000000000003</v>
      </c>
      <c r="K76" s="14">
        <v>46.58</v>
      </c>
      <c r="L76" s="12">
        <v>39.479999999999997</v>
      </c>
      <c r="M76" s="7">
        <v>-7.1000000000000014</v>
      </c>
      <c r="N76" s="14">
        <v>33.54</v>
      </c>
      <c r="O76" s="15">
        <v>27.81</v>
      </c>
      <c r="P76" s="7">
        <v>-5.73</v>
      </c>
      <c r="Q76" s="14">
        <v>36.04</v>
      </c>
      <c r="R76" s="14">
        <v>27.71</v>
      </c>
      <c r="S76" s="7">
        <v>-8.3299999999999983</v>
      </c>
      <c r="T76" s="14">
        <v>39.880000000000003</v>
      </c>
      <c r="U76" s="12">
        <v>40.33</v>
      </c>
      <c r="V76" s="7">
        <v>0.44999999999999574</v>
      </c>
      <c r="W76" s="9">
        <v>40.333999999999996</v>
      </c>
      <c r="X76" s="9">
        <v>35.577999999999996</v>
      </c>
      <c r="Y76" s="17">
        <v>-4.7560000000000002</v>
      </c>
    </row>
    <row r="77" spans="1:25" s="1" customFormat="1" ht="24" x14ac:dyDescent="0.55000000000000004">
      <c r="A77" s="18">
        <v>69</v>
      </c>
      <c r="B77" s="18">
        <v>13</v>
      </c>
      <c r="C77" s="18" t="s">
        <v>176</v>
      </c>
      <c r="D77" s="19" t="s">
        <v>145</v>
      </c>
      <c r="E77" s="31">
        <v>20</v>
      </c>
      <c r="F77" s="14">
        <v>42.71</v>
      </c>
      <c r="G77" s="12">
        <v>31.63</v>
      </c>
      <c r="H77" s="15">
        <v>8.93</v>
      </c>
      <c r="I77" s="12">
        <v>40.549999999999997</v>
      </c>
      <c r="J77" s="7">
        <v>-2.1600000000000037</v>
      </c>
      <c r="K77" s="14">
        <v>42.33</v>
      </c>
      <c r="L77" s="12">
        <v>36.75</v>
      </c>
      <c r="M77" s="7">
        <v>-5.5799999999999983</v>
      </c>
      <c r="N77" s="14">
        <v>28.33</v>
      </c>
      <c r="O77" s="15">
        <v>24.63</v>
      </c>
      <c r="P77" s="7">
        <v>-3.6999999999999993</v>
      </c>
      <c r="Q77" s="14">
        <v>34.17</v>
      </c>
      <c r="R77" s="14">
        <v>31.75</v>
      </c>
      <c r="S77" s="7">
        <v>-2.4200000000000017</v>
      </c>
      <c r="T77" s="14">
        <v>36.67</v>
      </c>
      <c r="U77" s="20">
        <v>34.9</v>
      </c>
      <c r="V77" s="7">
        <v>-1.7700000000000031</v>
      </c>
      <c r="W77" s="9">
        <v>36.841999999999999</v>
      </c>
      <c r="X77" s="9">
        <v>33.716000000000001</v>
      </c>
      <c r="Y77" s="17">
        <v>-3.1259999999999977</v>
      </c>
    </row>
    <row r="78" spans="1:25" s="1" customFormat="1" ht="24" x14ac:dyDescent="0.55000000000000004">
      <c r="A78" s="18">
        <v>70</v>
      </c>
      <c r="B78" s="18">
        <v>8</v>
      </c>
      <c r="C78" s="18" t="s">
        <v>176</v>
      </c>
      <c r="D78" s="19" t="s">
        <v>166</v>
      </c>
      <c r="E78" s="31">
        <v>10</v>
      </c>
      <c r="F78" s="14">
        <v>35.19</v>
      </c>
      <c r="G78" s="12">
        <v>28.75</v>
      </c>
      <c r="H78" s="16">
        <v>8.8000000000000007</v>
      </c>
      <c r="I78" s="12">
        <v>37.549999999999997</v>
      </c>
      <c r="J78" s="7">
        <v>2.3599999999999994</v>
      </c>
      <c r="K78" s="14">
        <v>34.46</v>
      </c>
      <c r="L78" s="12">
        <v>38.25</v>
      </c>
      <c r="M78" s="7">
        <v>3.7899999999999991</v>
      </c>
      <c r="N78" s="14">
        <v>28.85</v>
      </c>
      <c r="O78" s="15">
        <v>26.25</v>
      </c>
      <c r="P78" s="7">
        <v>-2.6000000000000014</v>
      </c>
      <c r="Q78" s="14">
        <v>31.54</v>
      </c>
      <c r="R78" s="14">
        <v>23</v>
      </c>
      <c r="S78" s="7">
        <v>-8.5399999999999991</v>
      </c>
      <c r="T78" s="14">
        <v>27.81</v>
      </c>
      <c r="U78" s="20">
        <v>30.6</v>
      </c>
      <c r="V78" s="7">
        <v>2.7900000000000027</v>
      </c>
      <c r="W78" s="9">
        <v>31.57</v>
      </c>
      <c r="X78" s="9">
        <v>31.130000000000003</v>
      </c>
      <c r="Y78" s="17">
        <v>-0.43999999999999773</v>
      </c>
    </row>
    <row r="79" spans="1:25" s="1" customFormat="1" ht="24" x14ac:dyDescent="0.55000000000000004">
      <c r="A79" s="18">
        <v>71</v>
      </c>
      <c r="B79" s="18">
        <v>4</v>
      </c>
      <c r="C79" s="18" t="s">
        <v>176</v>
      </c>
      <c r="D79" s="19" t="s">
        <v>53</v>
      </c>
      <c r="E79" s="31">
        <v>21</v>
      </c>
      <c r="F79" s="14">
        <v>30.75</v>
      </c>
      <c r="G79" s="12">
        <v>23.57</v>
      </c>
      <c r="H79" s="16">
        <v>2.7</v>
      </c>
      <c r="I79" s="12">
        <v>26.27</v>
      </c>
      <c r="J79" s="7">
        <v>-4.4800000000000004</v>
      </c>
      <c r="K79" s="14">
        <v>28.6</v>
      </c>
      <c r="L79" s="12">
        <v>27.74</v>
      </c>
      <c r="M79" s="7">
        <v>-0.86000000000000298</v>
      </c>
      <c r="N79" s="14">
        <v>28.5</v>
      </c>
      <c r="O79" s="15">
        <v>22.74</v>
      </c>
      <c r="P79" s="7">
        <v>-5.7600000000000016</v>
      </c>
      <c r="Q79" s="14">
        <v>23.75</v>
      </c>
      <c r="R79" s="14">
        <v>20.48</v>
      </c>
      <c r="S79" s="7">
        <v>-3.2699999999999996</v>
      </c>
      <c r="T79" s="14">
        <v>27.23</v>
      </c>
      <c r="U79" s="12">
        <v>28.07</v>
      </c>
      <c r="V79" s="7">
        <v>0.83999999999999986</v>
      </c>
      <c r="W79" s="9">
        <v>27.765999999999998</v>
      </c>
      <c r="X79" s="9">
        <v>25.060000000000002</v>
      </c>
      <c r="Y79" s="17">
        <v>-2.705999999999996</v>
      </c>
    </row>
  </sheetData>
  <mergeCells count="27">
    <mergeCell ref="Y4:Y5"/>
    <mergeCell ref="W3:X3"/>
    <mergeCell ref="U4:U5"/>
    <mergeCell ref="M4:M5"/>
    <mergeCell ref="N4:N5"/>
    <mergeCell ref="O4:O5"/>
    <mergeCell ref="P4:P5"/>
    <mergeCell ref="Q4:Q5"/>
    <mergeCell ref="R4:R5"/>
    <mergeCell ref="S4:S5"/>
    <mergeCell ref="T4:T5"/>
    <mergeCell ref="V4:V5"/>
    <mergeCell ref="W4:W5"/>
    <mergeCell ref="X4:X5"/>
    <mergeCell ref="F3:I3"/>
    <mergeCell ref="K3:L3"/>
    <mergeCell ref="N3:O3"/>
    <mergeCell ref="Q3:R3"/>
    <mergeCell ref="A3:A5"/>
    <mergeCell ref="B3:B8"/>
    <mergeCell ref="C3:C8"/>
    <mergeCell ref="D3:D5"/>
    <mergeCell ref="E3:E5"/>
    <mergeCell ref="G4:I4"/>
    <mergeCell ref="J4:J5"/>
    <mergeCell ref="K4:K5"/>
    <mergeCell ref="L4:L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"/>
  <sheetViews>
    <sheetView zoomScale="60" zoomScaleNormal="6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</v>
      </c>
      <c r="C9" s="18" t="s">
        <v>182</v>
      </c>
      <c r="D9" s="19" t="s">
        <v>16</v>
      </c>
      <c r="E9" s="31">
        <v>246</v>
      </c>
      <c r="F9" s="14">
        <v>58.55</v>
      </c>
      <c r="G9" s="12">
        <v>47.49</v>
      </c>
      <c r="H9" s="15">
        <v>12.21</v>
      </c>
      <c r="I9" s="20">
        <v>59.7</v>
      </c>
      <c r="J9" s="7">
        <v>1.1500000000000057</v>
      </c>
      <c r="K9" s="14">
        <v>55.6</v>
      </c>
      <c r="L9" s="12">
        <v>50.53</v>
      </c>
      <c r="M9" s="7">
        <v>-5.07</v>
      </c>
      <c r="N9" s="14">
        <v>49.01</v>
      </c>
      <c r="O9" s="15">
        <v>40.69</v>
      </c>
      <c r="P9" s="7">
        <v>-8.32</v>
      </c>
      <c r="Q9" s="14">
        <v>54.6</v>
      </c>
      <c r="R9" s="14">
        <v>52.17</v>
      </c>
      <c r="S9" s="7">
        <v>-2.4299999999999997</v>
      </c>
      <c r="T9" s="14">
        <v>49.2</v>
      </c>
      <c r="U9" s="12">
        <v>49.94</v>
      </c>
      <c r="V9" s="7">
        <v>0.73999999999999488</v>
      </c>
      <c r="W9" s="9">
        <v>53.391999999999996</v>
      </c>
      <c r="X9" s="9">
        <v>50.606000000000009</v>
      </c>
      <c r="Y9" s="17">
        <v>-2.7859999999999872</v>
      </c>
    </row>
    <row r="10" spans="1:25" s="1" customFormat="1" ht="24" x14ac:dyDescent="0.55000000000000004">
      <c r="A10" s="18">
        <v>2</v>
      </c>
      <c r="B10" s="18">
        <v>14</v>
      </c>
      <c r="C10" s="18" t="s">
        <v>182</v>
      </c>
      <c r="D10" s="19" t="s">
        <v>24</v>
      </c>
      <c r="E10" s="31">
        <v>44</v>
      </c>
      <c r="F10" s="14">
        <v>49.31</v>
      </c>
      <c r="G10" s="12">
        <v>46.65</v>
      </c>
      <c r="H10" s="15">
        <v>10.86</v>
      </c>
      <c r="I10" s="12">
        <v>57.51</v>
      </c>
      <c r="J10" s="7">
        <v>8.1999999999999957</v>
      </c>
      <c r="K10" s="14">
        <v>53.04</v>
      </c>
      <c r="L10" s="12">
        <v>53.52</v>
      </c>
      <c r="M10" s="7">
        <v>0.48000000000000398</v>
      </c>
      <c r="N10" s="14">
        <v>38.06</v>
      </c>
      <c r="O10" s="15">
        <v>35.51</v>
      </c>
      <c r="P10" s="7">
        <v>-2.5500000000000043</v>
      </c>
      <c r="Q10" s="14">
        <v>45.46</v>
      </c>
      <c r="R10" s="14">
        <v>47.61</v>
      </c>
      <c r="S10" s="7">
        <v>2.1499999999999986</v>
      </c>
      <c r="T10" s="14">
        <v>45.32</v>
      </c>
      <c r="U10" s="12">
        <v>49.26</v>
      </c>
      <c r="V10" s="7">
        <v>3.9399999999999977</v>
      </c>
      <c r="W10" s="9">
        <v>46.238</v>
      </c>
      <c r="X10" s="9">
        <v>48.681999999999995</v>
      </c>
      <c r="Y10" s="17">
        <v>2.4439999999999955</v>
      </c>
    </row>
    <row r="11" spans="1:25" s="1" customFormat="1" ht="24" x14ac:dyDescent="0.55000000000000004">
      <c r="A11" s="18">
        <v>3</v>
      </c>
      <c r="B11" s="18">
        <v>16</v>
      </c>
      <c r="C11" s="18" t="s">
        <v>182</v>
      </c>
      <c r="D11" s="19" t="s">
        <v>94</v>
      </c>
      <c r="E11" s="31">
        <v>44</v>
      </c>
      <c r="F11" s="14">
        <v>49.46</v>
      </c>
      <c r="G11" s="12">
        <v>45.57</v>
      </c>
      <c r="H11" s="15">
        <v>11.26</v>
      </c>
      <c r="I11" s="12">
        <v>56.83</v>
      </c>
      <c r="J11" s="7">
        <v>7.3699999999999974</v>
      </c>
      <c r="K11" s="14">
        <v>48.7</v>
      </c>
      <c r="L11" s="12">
        <v>51.48</v>
      </c>
      <c r="M11" s="7">
        <v>2.779999999999994</v>
      </c>
      <c r="N11" s="14">
        <v>27.43</v>
      </c>
      <c r="O11" s="16">
        <v>30</v>
      </c>
      <c r="P11" s="7">
        <v>2.5700000000000003</v>
      </c>
      <c r="Q11" s="14">
        <v>41.76</v>
      </c>
      <c r="R11" s="14">
        <v>47.95</v>
      </c>
      <c r="S11" s="7">
        <v>6.1900000000000048</v>
      </c>
      <c r="T11" s="14">
        <v>40.700000000000003</v>
      </c>
      <c r="U11" s="12">
        <v>42.45</v>
      </c>
      <c r="V11" s="7">
        <v>1.75</v>
      </c>
      <c r="W11" s="9">
        <v>41.61</v>
      </c>
      <c r="X11" s="9">
        <v>45.741999999999997</v>
      </c>
      <c r="Y11" s="17">
        <v>4.1319999999999979</v>
      </c>
    </row>
    <row r="12" spans="1:25" s="1" customFormat="1" ht="24" x14ac:dyDescent="0.55000000000000004">
      <c r="A12" s="18">
        <v>4</v>
      </c>
      <c r="B12" s="18">
        <v>15</v>
      </c>
      <c r="C12" s="18" t="s">
        <v>182</v>
      </c>
      <c r="D12" s="19" t="s">
        <v>110</v>
      </c>
      <c r="E12" s="31">
        <v>84</v>
      </c>
      <c r="F12" s="14">
        <v>50.07</v>
      </c>
      <c r="G12" s="12">
        <v>42.68</v>
      </c>
      <c r="H12" s="15">
        <v>11.37</v>
      </c>
      <c r="I12" s="12">
        <v>54.05</v>
      </c>
      <c r="J12" s="7">
        <v>3.9799999999999969</v>
      </c>
      <c r="K12" s="14">
        <v>51.83</v>
      </c>
      <c r="L12" s="12">
        <v>51.99</v>
      </c>
      <c r="M12" s="7">
        <v>0.16000000000000369</v>
      </c>
      <c r="N12" s="14">
        <v>35.71</v>
      </c>
      <c r="O12" s="16">
        <v>32.799999999999997</v>
      </c>
      <c r="P12" s="7">
        <v>-2.9100000000000037</v>
      </c>
      <c r="Q12" s="14">
        <v>39.57</v>
      </c>
      <c r="R12" s="14">
        <v>39.17</v>
      </c>
      <c r="S12" s="7">
        <v>-0.39999999999999858</v>
      </c>
      <c r="T12" s="14">
        <v>39.89</v>
      </c>
      <c r="U12" s="12">
        <v>40.97</v>
      </c>
      <c r="V12" s="7">
        <v>1.0799999999999983</v>
      </c>
      <c r="W12" s="9">
        <v>43.414000000000001</v>
      </c>
      <c r="X12" s="9">
        <v>43.795999999999999</v>
      </c>
      <c r="Y12" s="17">
        <v>0.3819999999999979</v>
      </c>
    </row>
    <row r="13" spans="1:25" s="1" customFormat="1" ht="24" x14ac:dyDescent="0.55000000000000004">
      <c r="A13" s="18">
        <v>5</v>
      </c>
      <c r="B13" s="18">
        <v>13</v>
      </c>
      <c r="C13" s="18" t="s">
        <v>182</v>
      </c>
      <c r="D13" s="19" t="s">
        <v>128</v>
      </c>
      <c r="E13" s="31">
        <v>25</v>
      </c>
      <c r="F13" s="14">
        <v>48.96</v>
      </c>
      <c r="G13" s="20">
        <v>37.799999999999997</v>
      </c>
      <c r="H13" s="15">
        <v>10.97</v>
      </c>
      <c r="I13" s="12">
        <v>48.77</v>
      </c>
      <c r="J13" s="7">
        <v>-0.18999999999999773</v>
      </c>
      <c r="K13" s="14">
        <v>47.17</v>
      </c>
      <c r="L13" s="20">
        <v>46.8</v>
      </c>
      <c r="M13" s="7">
        <v>-0.37000000000000455</v>
      </c>
      <c r="N13" s="14">
        <v>33.020000000000003</v>
      </c>
      <c r="O13" s="16">
        <v>28.2</v>
      </c>
      <c r="P13" s="7">
        <v>-4.8200000000000038</v>
      </c>
      <c r="Q13" s="14">
        <v>39.58</v>
      </c>
      <c r="R13" s="14">
        <v>39</v>
      </c>
      <c r="S13" s="7">
        <v>-0.57999999999999829</v>
      </c>
      <c r="T13" s="14">
        <v>45.44</v>
      </c>
      <c r="U13" s="12">
        <v>43.86</v>
      </c>
      <c r="V13" s="7">
        <v>-1.5799999999999983</v>
      </c>
      <c r="W13" s="9">
        <v>42.834000000000003</v>
      </c>
      <c r="X13" s="9">
        <v>41.326000000000001</v>
      </c>
      <c r="Y13" s="17">
        <v>-1.5080000000000027</v>
      </c>
    </row>
    <row r="14" spans="1:25" s="1" customFormat="1" ht="24" x14ac:dyDescent="0.55000000000000004">
      <c r="A14" s="18">
        <v>6</v>
      </c>
      <c r="B14" s="18">
        <v>14</v>
      </c>
      <c r="C14" s="18" t="s">
        <v>182</v>
      </c>
      <c r="D14" s="19" t="s">
        <v>149</v>
      </c>
      <c r="E14" s="31">
        <v>30</v>
      </c>
      <c r="F14" s="14">
        <v>43.62</v>
      </c>
      <c r="G14" s="12">
        <v>38.33</v>
      </c>
      <c r="H14" s="15">
        <v>9.34</v>
      </c>
      <c r="I14" s="12">
        <v>47.68</v>
      </c>
      <c r="J14" s="7">
        <v>4.0600000000000023</v>
      </c>
      <c r="K14" s="14">
        <v>46.21</v>
      </c>
      <c r="L14" s="12">
        <v>45.08</v>
      </c>
      <c r="M14" s="7">
        <v>-1.1300000000000026</v>
      </c>
      <c r="N14" s="14">
        <v>32.700000000000003</v>
      </c>
      <c r="O14" s="15">
        <v>28.92</v>
      </c>
      <c r="P14" s="7">
        <v>-3.7800000000000011</v>
      </c>
      <c r="Q14" s="14">
        <v>35.39</v>
      </c>
      <c r="R14" s="14">
        <v>39.33</v>
      </c>
      <c r="S14" s="7">
        <v>3.9399999999999977</v>
      </c>
      <c r="T14" s="14">
        <v>39.33</v>
      </c>
      <c r="U14" s="12">
        <v>45.23</v>
      </c>
      <c r="V14" s="7">
        <v>5.8999999999999986</v>
      </c>
      <c r="W14" s="9">
        <v>39.450000000000003</v>
      </c>
      <c r="X14" s="9">
        <v>41.247999999999998</v>
      </c>
      <c r="Y14" s="17">
        <v>1.7979999999999947</v>
      </c>
    </row>
    <row r="15" spans="1:25" s="1" customFormat="1" ht="24" x14ac:dyDescent="0.55000000000000004">
      <c r="A15" s="18">
        <v>7</v>
      </c>
      <c r="B15" s="18">
        <v>3</v>
      </c>
      <c r="C15" s="18" t="s">
        <v>182</v>
      </c>
      <c r="D15" s="19" t="s">
        <v>66</v>
      </c>
      <c r="E15" s="31">
        <v>57</v>
      </c>
      <c r="F15" s="14">
        <v>47.09</v>
      </c>
      <c r="G15" s="12">
        <v>41.14</v>
      </c>
      <c r="H15" s="15">
        <v>10.53</v>
      </c>
      <c r="I15" s="12">
        <v>51.67</v>
      </c>
      <c r="J15" s="7">
        <v>4.5799999999999983</v>
      </c>
      <c r="K15" s="14">
        <v>49.16</v>
      </c>
      <c r="L15" s="12">
        <v>51.89</v>
      </c>
      <c r="M15" s="7">
        <v>2.730000000000004</v>
      </c>
      <c r="N15" s="14">
        <v>30.76</v>
      </c>
      <c r="O15" s="15">
        <v>27.46</v>
      </c>
      <c r="P15" s="7">
        <v>-3.3000000000000007</v>
      </c>
      <c r="Q15" s="14">
        <v>28.84</v>
      </c>
      <c r="R15" s="14">
        <v>32.72</v>
      </c>
      <c r="S15" s="7">
        <v>3.879999999999999</v>
      </c>
      <c r="T15" s="14">
        <v>37.03</v>
      </c>
      <c r="U15" s="12">
        <v>39.520000000000003</v>
      </c>
      <c r="V15" s="7">
        <v>2.490000000000002</v>
      </c>
      <c r="W15" s="9">
        <v>38.576000000000001</v>
      </c>
      <c r="X15" s="9">
        <v>40.652000000000001</v>
      </c>
      <c r="Y15" s="17">
        <v>2.0760000000000005</v>
      </c>
    </row>
    <row r="16" spans="1:25" s="1" customFormat="1" ht="24" x14ac:dyDescent="0.55000000000000004">
      <c r="A16" s="18">
        <v>8</v>
      </c>
      <c r="B16" s="18">
        <v>3</v>
      </c>
      <c r="C16" s="18" t="s">
        <v>182</v>
      </c>
      <c r="D16" s="19" t="s">
        <v>167</v>
      </c>
      <c r="E16" s="31">
        <v>31</v>
      </c>
      <c r="F16" s="14">
        <v>43.45</v>
      </c>
      <c r="G16" s="12">
        <v>35.24</v>
      </c>
      <c r="H16" s="15">
        <v>8.31</v>
      </c>
      <c r="I16" s="12">
        <v>43.56</v>
      </c>
      <c r="J16" s="7">
        <v>0.10999999999999943</v>
      </c>
      <c r="K16" s="14">
        <v>43.79</v>
      </c>
      <c r="L16" s="12">
        <v>42.98</v>
      </c>
      <c r="M16" s="7">
        <v>-0.81000000000000227</v>
      </c>
      <c r="N16" s="14">
        <v>27.93</v>
      </c>
      <c r="O16" s="15">
        <v>26.85</v>
      </c>
      <c r="P16" s="7">
        <v>-1.0799999999999983</v>
      </c>
      <c r="Q16" s="14">
        <v>48.1</v>
      </c>
      <c r="R16" s="14">
        <v>40.65</v>
      </c>
      <c r="S16" s="7">
        <v>-7.4500000000000028</v>
      </c>
      <c r="T16" s="14">
        <v>37.47</v>
      </c>
      <c r="U16" s="12">
        <v>44.21</v>
      </c>
      <c r="V16" s="7">
        <v>6.740000000000002</v>
      </c>
      <c r="W16" s="9">
        <v>40.148000000000003</v>
      </c>
      <c r="X16" s="9">
        <v>39.65</v>
      </c>
      <c r="Y16" s="17">
        <v>-0.49800000000000466</v>
      </c>
    </row>
    <row r="17" spans="1:25" s="1" customFormat="1" ht="24" x14ac:dyDescent="0.55000000000000004">
      <c r="A17" s="18">
        <v>9</v>
      </c>
      <c r="B17" s="18">
        <v>11</v>
      </c>
      <c r="C17" s="18" t="s">
        <v>182</v>
      </c>
      <c r="D17" s="19" t="s">
        <v>45</v>
      </c>
      <c r="E17" s="31">
        <v>37</v>
      </c>
      <c r="F17" s="14">
        <v>52.19</v>
      </c>
      <c r="G17" s="12">
        <v>39.19</v>
      </c>
      <c r="H17" s="15">
        <v>10.39</v>
      </c>
      <c r="I17" s="12">
        <v>49.58</v>
      </c>
      <c r="J17" s="7">
        <v>-2.6099999999999994</v>
      </c>
      <c r="K17" s="14">
        <v>54.46</v>
      </c>
      <c r="L17" s="12">
        <v>47.64</v>
      </c>
      <c r="M17" s="7">
        <v>-6.82</v>
      </c>
      <c r="N17" s="14">
        <v>34.46</v>
      </c>
      <c r="O17" s="15">
        <v>25.88</v>
      </c>
      <c r="P17" s="7">
        <v>-8.5800000000000018</v>
      </c>
      <c r="Q17" s="14">
        <v>46.96</v>
      </c>
      <c r="R17" s="14" t="s">
        <v>189</v>
      </c>
      <c r="S17" s="7">
        <v>-10.740000000000002</v>
      </c>
      <c r="T17" s="14">
        <v>43.53</v>
      </c>
      <c r="U17" s="12">
        <v>37.76</v>
      </c>
      <c r="V17" s="7">
        <v>-5.7700000000000031</v>
      </c>
      <c r="W17" s="9">
        <v>46.320000000000007</v>
      </c>
      <c r="X17" s="9">
        <v>39.415999999999997</v>
      </c>
      <c r="Y17" s="17">
        <v>-6.9040000000000106</v>
      </c>
    </row>
    <row r="18" spans="1:25" s="1" customFormat="1" ht="24" x14ac:dyDescent="0.55000000000000004">
      <c r="A18" s="18">
        <v>10</v>
      </c>
      <c r="B18" s="18">
        <v>2</v>
      </c>
      <c r="C18" s="18" t="s">
        <v>182</v>
      </c>
      <c r="D18" s="19" t="s">
        <v>42</v>
      </c>
      <c r="E18" s="31">
        <v>26</v>
      </c>
      <c r="F18" s="14">
        <v>45.27</v>
      </c>
      <c r="G18" s="12">
        <v>39.04</v>
      </c>
      <c r="H18" s="15">
        <v>10.210000000000001</v>
      </c>
      <c r="I18" s="12">
        <v>49.25</v>
      </c>
      <c r="J18" s="7">
        <v>3.9799999999999969</v>
      </c>
      <c r="K18" s="14">
        <v>46.93</v>
      </c>
      <c r="L18" s="12">
        <v>42.12</v>
      </c>
      <c r="M18" s="7">
        <v>-4.8100000000000023</v>
      </c>
      <c r="N18" s="14">
        <v>30.98</v>
      </c>
      <c r="O18" s="15">
        <v>25.38</v>
      </c>
      <c r="P18" s="7">
        <v>-5.6000000000000014</v>
      </c>
      <c r="Q18" s="14">
        <v>30.71</v>
      </c>
      <c r="R18" s="14">
        <v>40</v>
      </c>
      <c r="S18" s="7">
        <v>9.2899999999999991</v>
      </c>
      <c r="T18" s="14">
        <v>36.18</v>
      </c>
      <c r="U18" s="12">
        <v>39.96</v>
      </c>
      <c r="V18" s="7">
        <v>3.7800000000000011</v>
      </c>
      <c r="W18" s="9">
        <v>38.014000000000003</v>
      </c>
      <c r="X18" s="9">
        <v>39.341999999999999</v>
      </c>
      <c r="Y18" s="17">
        <v>1.3279999999999959</v>
      </c>
    </row>
    <row r="19" spans="1:25" s="1" customFormat="1" ht="24" x14ac:dyDescent="0.55000000000000004">
      <c r="A19" s="18">
        <v>11</v>
      </c>
      <c r="B19" s="18">
        <v>6</v>
      </c>
      <c r="C19" s="18" t="s">
        <v>182</v>
      </c>
      <c r="D19" s="19" t="s">
        <v>27</v>
      </c>
      <c r="E19" s="31">
        <v>41</v>
      </c>
      <c r="F19" s="14">
        <v>44.38</v>
      </c>
      <c r="G19" s="12">
        <v>39.82</v>
      </c>
      <c r="H19" s="15">
        <v>10.27</v>
      </c>
      <c r="I19" s="12">
        <v>50.09</v>
      </c>
      <c r="J19" s="7">
        <v>5.7100000000000009</v>
      </c>
      <c r="K19" s="14">
        <v>43.75</v>
      </c>
      <c r="L19" s="12">
        <v>40.85</v>
      </c>
      <c r="M19" s="7">
        <v>-2.8999999999999986</v>
      </c>
      <c r="N19" s="14">
        <v>30.09</v>
      </c>
      <c r="O19" s="15">
        <v>28.78</v>
      </c>
      <c r="P19" s="7">
        <v>-1.3099999999999987</v>
      </c>
      <c r="Q19" s="14">
        <v>34.020000000000003</v>
      </c>
      <c r="R19" s="14">
        <v>34.39</v>
      </c>
      <c r="S19" s="7">
        <v>0.36999999999999744</v>
      </c>
      <c r="T19" s="14">
        <v>37.28</v>
      </c>
      <c r="U19" s="12">
        <v>38.909999999999997</v>
      </c>
      <c r="V19" s="7">
        <v>1.6299999999999955</v>
      </c>
      <c r="W19" s="9">
        <v>37.904000000000003</v>
      </c>
      <c r="X19" s="9">
        <v>38.603999999999999</v>
      </c>
      <c r="Y19" s="17">
        <v>0.69999999999999574</v>
      </c>
    </row>
    <row r="20" spans="1:25" s="1" customFormat="1" ht="24" x14ac:dyDescent="0.55000000000000004">
      <c r="A20" s="18">
        <v>12</v>
      </c>
      <c r="B20" s="18">
        <v>2</v>
      </c>
      <c r="C20" s="18" t="s">
        <v>182</v>
      </c>
      <c r="D20" s="19" t="s">
        <v>61</v>
      </c>
      <c r="E20" s="31">
        <v>97</v>
      </c>
      <c r="F20" s="14">
        <v>47.09</v>
      </c>
      <c r="G20" s="12">
        <v>38.43</v>
      </c>
      <c r="H20" s="15">
        <v>9.67</v>
      </c>
      <c r="I20" s="20">
        <v>48.1</v>
      </c>
      <c r="J20" s="7">
        <v>1.009999999999998</v>
      </c>
      <c r="K20" s="14">
        <v>47.98</v>
      </c>
      <c r="L20" s="12">
        <v>43.43</v>
      </c>
      <c r="M20" s="7">
        <v>-4.5499999999999972</v>
      </c>
      <c r="N20" s="14">
        <v>32.06</v>
      </c>
      <c r="O20" s="15">
        <v>28.69</v>
      </c>
      <c r="P20" s="7">
        <v>-3.370000000000001</v>
      </c>
      <c r="Q20" s="14">
        <v>33.549999999999997</v>
      </c>
      <c r="R20" s="14">
        <v>35</v>
      </c>
      <c r="S20" s="7">
        <v>1.4500000000000028</v>
      </c>
      <c r="T20" s="14">
        <v>38.44</v>
      </c>
      <c r="U20" s="12">
        <v>37.65</v>
      </c>
      <c r="V20" s="7">
        <v>-0.78999999999999915</v>
      </c>
      <c r="W20" s="9">
        <v>39.823999999999998</v>
      </c>
      <c r="X20" s="9">
        <v>38.573999999999998</v>
      </c>
      <c r="Y20" s="17">
        <v>-1.25</v>
      </c>
    </row>
    <row r="21" spans="1:25" s="1" customFormat="1" ht="24" x14ac:dyDescent="0.55000000000000004">
      <c r="A21" s="18">
        <v>13</v>
      </c>
      <c r="B21" s="18">
        <v>12</v>
      </c>
      <c r="C21" s="18" t="s">
        <v>182</v>
      </c>
      <c r="D21" s="19" t="s">
        <v>163</v>
      </c>
      <c r="E21" s="31">
        <v>35</v>
      </c>
      <c r="F21" s="14">
        <v>53.88</v>
      </c>
      <c r="G21" s="12">
        <v>39.07</v>
      </c>
      <c r="H21" s="15">
        <v>8.7100000000000009</v>
      </c>
      <c r="I21" s="12">
        <v>47.79</v>
      </c>
      <c r="J21" s="7">
        <v>-6.0900000000000034</v>
      </c>
      <c r="K21" s="14">
        <v>50.34</v>
      </c>
      <c r="L21" s="12">
        <v>43.57</v>
      </c>
      <c r="M21" s="7">
        <v>-6.7700000000000031</v>
      </c>
      <c r="N21" s="14">
        <v>29.48</v>
      </c>
      <c r="O21" s="15">
        <v>27.07</v>
      </c>
      <c r="P21" s="7">
        <v>-2.41</v>
      </c>
      <c r="Q21" s="14">
        <v>40.340000000000003</v>
      </c>
      <c r="R21" s="14">
        <v>33.43</v>
      </c>
      <c r="S21" s="7">
        <v>-6.9100000000000037</v>
      </c>
      <c r="T21" s="14">
        <v>38.26</v>
      </c>
      <c r="U21" s="12">
        <v>37.229999999999997</v>
      </c>
      <c r="V21" s="7">
        <v>-1.0300000000000011</v>
      </c>
      <c r="W21" s="9">
        <v>42.459999999999994</v>
      </c>
      <c r="X21" s="9">
        <v>37.817999999999998</v>
      </c>
      <c r="Y21" s="17">
        <v>-4.6419999999999959</v>
      </c>
    </row>
    <row r="22" spans="1:25" s="1" customFormat="1" ht="24" x14ac:dyDescent="0.55000000000000004">
      <c r="A22" s="18">
        <v>14</v>
      </c>
      <c r="B22" s="18">
        <v>8</v>
      </c>
      <c r="C22" s="18" t="s">
        <v>182</v>
      </c>
      <c r="D22" s="19" t="s">
        <v>135</v>
      </c>
      <c r="E22" s="31">
        <v>37</v>
      </c>
      <c r="F22" s="14">
        <v>41.09</v>
      </c>
      <c r="G22" s="12">
        <v>38.11</v>
      </c>
      <c r="H22" s="15">
        <v>10.14</v>
      </c>
      <c r="I22" s="12">
        <v>48.24</v>
      </c>
      <c r="J22" s="7">
        <v>7.1499999999999986</v>
      </c>
      <c r="K22" s="14">
        <v>43.56</v>
      </c>
      <c r="L22" s="12">
        <v>43.99</v>
      </c>
      <c r="M22" s="7">
        <v>0.42999999999999972</v>
      </c>
      <c r="N22" s="14">
        <v>28.52</v>
      </c>
      <c r="O22" s="15">
        <v>29.59</v>
      </c>
      <c r="P22" s="7">
        <v>1.0700000000000003</v>
      </c>
      <c r="Q22" s="14">
        <v>38.909999999999997</v>
      </c>
      <c r="R22" s="14">
        <v>29.46</v>
      </c>
      <c r="S22" s="7">
        <v>-9.4499999999999957</v>
      </c>
      <c r="T22" s="14">
        <v>34.630000000000003</v>
      </c>
      <c r="U22" s="12">
        <v>37.549999999999997</v>
      </c>
      <c r="V22" s="7">
        <v>2.9199999999999946</v>
      </c>
      <c r="W22" s="9">
        <v>37.341999999999999</v>
      </c>
      <c r="X22" s="9">
        <v>37.765999999999998</v>
      </c>
      <c r="Y22" s="17">
        <v>0.42399999999999949</v>
      </c>
    </row>
    <row r="23" spans="1:25" s="1" customFormat="1" ht="24" x14ac:dyDescent="0.55000000000000004">
      <c r="A23" s="18">
        <v>15</v>
      </c>
      <c r="B23" s="18">
        <v>2</v>
      </c>
      <c r="C23" s="18" t="s">
        <v>182</v>
      </c>
      <c r="D23" s="19" t="s">
        <v>59</v>
      </c>
      <c r="E23" s="31">
        <v>21</v>
      </c>
      <c r="F23" s="14">
        <v>48.68</v>
      </c>
      <c r="G23" s="12">
        <v>36.07</v>
      </c>
      <c r="H23" s="15">
        <v>9.7100000000000009</v>
      </c>
      <c r="I23" s="12">
        <v>45.79</v>
      </c>
      <c r="J23" s="7">
        <v>-2.8900000000000006</v>
      </c>
      <c r="K23" s="14">
        <v>50.24</v>
      </c>
      <c r="L23" s="12">
        <v>40.71</v>
      </c>
      <c r="M23" s="7">
        <v>-9.5300000000000011</v>
      </c>
      <c r="N23" s="14">
        <v>28.53</v>
      </c>
      <c r="O23" s="15">
        <v>25.95</v>
      </c>
      <c r="P23" s="7">
        <v>-2.5800000000000018</v>
      </c>
      <c r="Q23" s="14">
        <v>49.41</v>
      </c>
      <c r="R23" s="14">
        <v>32.380000000000003</v>
      </c>
      <c r="S23" s="7">
        <v>-17.029999999999994</v>
      </c>
      <c r="T23" s="14">
        <v>36.56</v>
      </c>
      <c r="U23" s="12">
        <v>40.19</v>
      </c>
      <c r="V23" s="7">
        <v>3.6299999999999955</v>
      </c>
      <c r="W23" s="9">
        <v>42.684000000000005</v>
      </c>
      <c r="X23" s="9">
        <v>37.004000000000005</v>
      </c>
      <c r="Y23" s="17">
        <v>-5.68</v>
      </c>
    </row>
    <row r="24" spans="1:25" s="1" customFormat="1" ht="24" x14ac:dyDescent="0.55000000000000004">
      <c r="A24" s="18">
        <v>16</v>
      </c>
      <c r="B24" s="18">
        <v>7</v>
      </c>
      <c r="C24" s="18" t="s">
        <v>182</v>
      </c>
      <c r="D24" s="19" t="s">
        <v>122</v>
      </c>
      <c r="E24" s="31">
        <v>29</v>
      </c>
      <c r="F24" s="14">
        <v>47.5</v>
      </c>
      <c r="G24" s="12">
        <v>34.22</v>
      </c>
      <c r="H24" s="15">
        <v>8.77</v>
      </c>
      <c r="I24" s="12">
        <v>42.99</v>
      </c>
      <c r="J24" s="7">
        <v>-4.509999999999998</v>
      </c>
      <c r="K24" s="14">
        <v>48.09</v>
      </c>
      <c r="L24" s="12">
        <v>42.59</v>
      </c>
      <c r="M24" s="7">
        <v>-5.5</v>
      </c>
      <c r="N24" s="14">
        <v>29.66</v>
      </c>
      <c r="O24" s="15">
        <v>24.05</v>
      </c>
      <c r="P24" s="7">
        <v>-5.6099999999999994</v>
      </c>
      <c r="Q24" s="14">
        <v>42.27</v>
      </c>
      <c r="R24" s="14">
        <v>30.52</v>
      </c>
      <c r="S24" s="7">
        <v>-11.750000000000004</v>
      </c>
      <c r="T24" s="14">
        <v>39.549999999999997</v>
      </c>
      <c r="U24" s="12">
        <v>32.840000000000003</v>
      </c>
      <c r="V24" s="7">
        <v>-6.7099999999999937</v>
      </c>
      <c r="W24" s="9">
        <v>41.414000000000001</v>
      </c>
      <c r="X24" s="9">
        <v>34.597999999999999</v>
      </c>
      <c r="Y24" s="17">
        <v>-6.8160000000000025</v>
      </c>
    </row>
    <row r="25" spans="1:25" s="1" customFormat="1" ht="24" x14ac:dyDescent="0.55000000000000004">
      <c r="A25" s="18">
        <v>17</v>
      </c>
      <c r="B25" s="18">
        <v>4</v>
      </c>
      <c r="C25" s="18" t="s">
        <v>182</v>
      </c>
      <c r="D25" s="19" t="s">
        <v>51</v>
      </c>
      <c r="E25" s="31">
        <v>32</v>
      </c>
      <c r="F25" s="14">
        <v>43.72</v>
      </c>
      <c r="G25" s="12">
        <v>35.909999999999997</v>
      </c>
      <c r="H25" s="15">
        <v>8.32</v>
      </c>
      <c r="I25" s="12">
        <v>44.23</v>
      </c>
      <c r="J25" s="7">
        <v>0.50999999999999801</v>
      </c>
      <c r="K25" s="14">
        <v>44.05</v>
      </c>
      <c r="L25" s="12">
        <v>39.24</v>
      </c>
      <c r="M25" s="7">
        <v>-4.8099999999999952</v>
      </c>
      <c r="N25" s="14">
        <v>33.97</v>
      </c>
      <c r="O25" s="15">
        <v>27.42</v>
      </c>
      <c r="P25" s="7">
        <v>-6.5499999999999972</v>
      </c>
      <c r="Q25" s="14">
        <v>28.97</v>
      </c>
      <c r="R25" s="14">
        <v>27.88</v>
      </c>
      <c r="S25" s="7">
        <v>-1.0899999999999999</v>
      </c>
      <c r="T25" s="14">
        <v>36.19</v>
      </c>
      <c r="U25" s="12">
        <v>32.56</v>
      </c>
      <c r="V25" s="7">
        <v>-3.6299999999999955</v>
      </c>
      <c r="W25" s="9">
        <v>37.379999999999995</v>
      </c>
      <c r="X25" s="9">
        <v>34.266000000000005</v>
      </c>
      <c r="Y25" s="17">
        <v>-3.1139999999999901</v>
      </c>
    </row>
    <row r="26" spans="1:25" s="1" customFormat="1" ht="24" x14ac:dyDescent="0.55000000000000004">
      <c r="A26" s="18">
        <v>18</v>
      </c>
      <c r="B26" s="18">
        <v>1</v>
      </c>
      <c r="C26" s="18" t="s">
        <v>182</v>
      </c>
      <c r="D26" s="19" t="s">
        <v>87</v>
      </c>
      <c r="E26" s="31">
        <v>29</v>
      </c>
      <c r="F26" s="14">
        <v>36.64</v>
      </c>
      <c r="G26" s="12">
        <v>32.93</v>
      </c>
      <c r="H26" s="15">
        <v>9.0399999999999991</v>
      </c>
      <c r="I26" s="12">
        <v>41.97</v>
      </c>
      <c r="J26" s="7">
        <v>5.3299999999999983</v>
      </c>
      <c r="K26" s="14">
        <v>39.54</v>
      </c>
      <c r="L26" s="12">
        <v>40.17</v>
      </c>
      <c r="M26" s="7">
        <v>0.63000000000000256</v>
      </c>
      <c r="N26" s="14">
        <v>27.29</v>
      </c>
      <c r="O26" s="15">
        <v>25.09</v>
      </c>
      <c r="P26" s="7">
        <v>-2.1999999999999993</v>
      </c>
      <c r="Q26" s="14">
        <v>30.14</v>
      </c>
      <c r="R26" s="14">
        <v>29.48</v>
      </c>
      <c r="S26" s="7">
        <v>-0.66000000000000014</v>
      </c>
      <c r="T26" s="14">
        <v>30.77</v>
      </c>
      <c r="U26" s="12">
        <v>33.03</v>
      </c>
      <c r="V26" s="7">
        <v>2.2600000000000016</v>
      </c>
      <c r="W26" s="9">
        <v>32.876000000000005</v>
      </c>
      <c r="X26" s="9">
        <v>33.948</v>
      </c>
      <c r="Y26" s="17">
        <v>1.0719999999999956</v>
      </c>
    </row>
    <row r="27" spans="1:25" s="1" customFormat="1" ht="24" x14ac:dyDescent="0.55000000000000004">
      <c r="A27" s="18">
        <v>19</v>
      </c>
      <c r="B27" s="18">
        <v>4</v>
      </c>
      <c r="C27" s="18" t="s">
        <v>182</v>
      </c>
      <c r="D27" s="19" t="s">
        <v>97</v>
      </c>
      <c r="E27" s="31">
        <v>24</v>
      </c>
      <c r="F27" s="14">
        <v>42.21</v>
      </c>
      <c r="G27" s="12">
        <v>33.85</v>
      </c>
      <c r="H27" s="16">
        <v>7.5</v>
      </c>
      <c r="I27" s="12">
        <v>41.35</v>
      </c>
      <c r="J27" s="7">
        <v>-0.85999999999999943</v>
      </c>
      <c r="K27" s="14">
        <v>41.62</v>
      </c>
      <c r="L27" s="12">
        <v>36.979999999999997</v>
      </c>
      <c r="M27" s="7">
        <v>-4.6400000000000006</v>
      </c>
      <c r="N27" s="14">
        <v>32.6</v>
      </c>
      <c r="O27" s="15">
        <v>27.08</v>
      </c>
      <c r="P27" s="7">
        <v>-5.5200000000000031</v>
      </c>
      <c r="Q27" s="14">
        <v>28.27</v>
      </c>
      <c r="R27" s="14">
        <v>28.33</v>
      </c>
      <c r="S27" s="7">
        <v>5.9999999999998721E-2</v>
      </c>
      <c r="T27" s="14">
        <v>33.19</v>
      </c>
      <c r="U27" s="12">
        <v>35.17</v>
      </c>
      <c r="V27" s="7">
        <v>1.980000000000004</v>
      </c>
      <c r="W27" s="9">
        <v>35.578000000000003</v>
      </c>
      <c r="X27" s="9">
        <v>33.782000000000004</v>
      </c>
      <c r="Y27" s="17">
        <v>-1.7959999999999994</v>
      </c>
    </row>
    <row r="28" spans="1:25" s="1" customFormat="1" ht="24" x14ac:dyDescent="0.55000000000000004">
      <c r="A28" s="18">
        <v>20</v>
      </c>
      <c r="B28" s="18">
        <v>4</v>
      </c>
      <c r="C28" s="18" t="s">
        <v>182</v>
      </c>
      <c r="D28" s="19" t="s">
        <v>106</v>
      </c>
      <c r="E28" s="31">
        <v>17</v>
      </c>
      <c r="F28" s="14">
        <v>40.65</v>
      </c>
      <c r="G28" s="12">
        <v>27.65</v>
      </c>
      <c r="H28" s="15">
        <v>5.63</v>
      </c>
      <c r="I28" s="12">
        <v>33.28</v>
      </c>
      <c r="J28" s="7">
        <v>-7.3699999999999974</v>
      </c>
      <c r="K28" s="14">
        <v>43.39</v>
      </c>
      <c r="L28" s="12">
        <v>33.82</v>
      </c>
      <c r="M28" s="7">
        <v>-9.57</v>
      </c>
      <c r="N28" s="14">
        <v>30.65</v>
      </c>
      <c r="O28" s="15">
        <v>26.03</v>
      </c>
      <c r="P28" s="7">
        <v>-4.6199999999999974</v>
      </c>
      <c r="Q28" s="14">
        <v>33.26</v>
      </c>
      <c r="R28" s="14">
        <v>25</v>
      </c>
      <c r="S28" s="7">
        <v>-8.259999999999998</v>
      </c>
      <c r="T28" s="14">
        <v>34.67</v>
      </c>
      <c r="U28" s="12">
        <v>32.97</v>
      </c>
      <c r="V28" s="7">
        <v>-1.7000000000000028</v>
      </c>
      <c r="W28" s="9">
        <v>36.524000000000001</v>
      </c>
      <c r="X28" s="9">
        <v>30.22</v>
      </c>
      <c r="Y28" s="17">
        <v>-6.304000000000002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zoomScale="80" zoomScaleNormal="8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</v>
      </c>
      <c r="C9" s="18" t="s">
        <v>182</v>
      </c>
      <c r="D9" s="19" t="s">
        <v>16</v>
      </c>
      <c r="E9" s="31">
        <v>246</v>
      </c>
      <c r="F9" s="14">
        <v>58.55</v>
      </c>
      <c r="G9" s="12">
        <v>47.49</v>
      </c>
      <c r="H9" s="15">
        <v>12.21</v>
      </c>
      <c r="I9" s="20">
        <v>59.7</v>
      </c>
      <c r="J9" s="7">
        <v>1.1500000000000057</v>
      </c>
      <c r="K9" s="14">
        <v>55.6</v>
      </c>
      <c r="L9" s="12">
        <v>50.53</v>
      </c>
      <c r="M9" s="7">
        <v>-5.07</v>
      </c>
      <c r="N9" s="14">
        <v>49.01</v>
      </c>
      <c r="O9" s="15">
        <v>40.69</v>
      </c>
      <c r="P9" s="7">
        <v>-8.32</v>
      </c>
      <c r="Q9" s="14">
        <v>54.6</v>
      </c>
      <c r="R9" s="14">
        <v>52.17</v>
      </c>
      <c r="S9" s="7">
        <v>-2.4299999999999997</v>
      </c>
      <c r="T9" s="14">
        <v>49.2</v>
      </c>
      <c r="U9" s="12">
        <v>49.94</v>
      </c>
      <c r="V9" s="7">
        <v>0.73999999999999488</v>
      </c>
      <c r="W9" s="9">
        <v>53.391999999999996</v>
      </c>
      <c r="X9" s="9">
        <v>50.606000000000009</v>
      </c>
      <c r="Y9" s="17">
        <v>-2.7859999999999872</v>
      </c>
    </row>
    <row r="10" spans="1:25" s="1" customFormat="1" ht="24" x14ac:dyDescent="0.55000000000000004">
      <c r="A10" s="18">
        <v>2</v>
      </c>
      <c r="B10" s="18">
        <v>1</v>
      </c>
      <c r="C10" s="18" t="s">
        <v>181</v>
      </c>
      <c r="D10" s="19" t="s">
        <v>34</v>
      </c>
      <c r="E10" s="31">
        <v>7</v>
      </c>
      <c r="F10" s="14">
        <v>45.83</v>
      </c>
      <c r="G10" s="12">
        <v>41.07</v>
      </c>
      <c r="H10" s="15">
        <v>7.46</v>
      </c>
      <c r="I10" s="12">
        <v>48.54</v>
      </c>
      <c r="J10" s="7">
        <v>2.7100000000000009</v>
      </c>
      <c r="K10" s="14">
        <v>48.33</v>
      </c>
      <c r="L10" s="12">
        <v>48.21</v>
      </c>
      <c r="M10" s="7">
        <v>-0.11999999999999744</v>
      </c>
      <c r="N10" s="14">
        <v>36.67</v>
      </c>
      <c r="O10" s="15">
        <v>40.36</v>
      </c>
      <c r="P10" s="7">
        <v>3.6899999999999977</v>
      </c>
      <c r="Q10" s="14">
        <v>40.83</v>
      </c>
      <c r="R10" s="14">
        <v>41.43</v>
      </c>
      <c r="S10" s="7">
        <v>0.60000000000000142</v>
      </c>
      <c r="T10" s="14">
        <v>31.67</v>
      </c>
      <c r="U10" s="12">
        <v>37.64</v>
      </c>
      <c r="V10" s="7">
        <v>5.9699999999999989</v>
      </c>
      <c r="W10" s="9">
        <v>40.665999999999997</v>
      </c>
      <c r="X10" s="9">
        <v>43.236000000000004</v>
      </c>
      <c r="Y10" s="17">
        <v>2.5700000000000074</v>
      </c>
    </row>
    <row r="11" spans="1:25" s="1" customFormat="1" ht="24" x14ac:dyDescent="0.55000000000000004">
      <c r="A11" s="18">
        <v>3</v>
      </c>
      <c r="B11" s="18">
        <v>1</v>
      </c>
      <c r="C11" s="18" t="s">
        <v>176</v>
      </c>
      <c r="D11" s="19" t="s">
        <v>155</v>
      </c>
      <c r="E11" s="31">
        <v>15</v>
      </c>
      <c r="F11" s="14">
        <v>45.25</v>
      </c>
      <c r="G11" s="20">
        <v>43</v>
      </c>
      <c r="H11" s="15">
        <v>11.95</v>
      </c>
      <c r="I11" s="12">
        <v>54.95</v>
      </c>
      <c r="J11" s="7">
        <v>9.7000000000000028</v>
      </c>
      <c r="K11" s="14">
        <v>51</v>
      </c>
      <c r="L11" s="20">
        <v>43</v>
      </c>
      <c r="M11" s="7">
        <v>-8</v>
      </c>
      <c r="N11" s="14">
        <v>40.75</v>
      </c>
      <c r="O11" s="15">
        <v>28.33</v>
      </c>
      <c r="P11" s="7">
        <v>-12.420000000000002</v>
      </c>
      <c r="Q11" s="14">
        <v>42</v>
      </c>
      <c r="R11" s="14">
        <v>35.33</v>
      </c>
      <c r="S11" s="7">
        <v>-6.6700000000000017</v>
      </c>
      <c r="T11" s="14">
        <v>41.25</v>
      </c>
      <c r="U11" s="12">
        <v>38.33</v>
      </c>
      <c r="V11" s="7">
        <v>-2.9200000000000017</v>
      </c>
      <c r="W11" s="9">
        <v>44.05</v>
      </c>
      <c r="X11" s="9">
        <v>39.988</v>
      </c>
      <c r="Y11" s="17">
        <v>-4.0619999999999976</v>
      </c>
    </row>
    <row r="12" spans="1:25" s="1" customFormat="1" ht="24" x14ac:dyDescent="0.55000000000000004">
      <c r="A12" s="18">
        <v>4</v>
      </c>
      <c r="B12" s="18">
        <v>1</v>
      </c>
      <c r="C12" s="18" t="s">
        <v>176</v>
      </c>
      <c r="D12" s="19" t="s">
        <v>89</v>
      </c>
      <c r="E12" s="31">
        <v>16</v>
      </c>
      <c r="F12" s="14">
        <v>48.04</v>
      </c>
      <c r="G12" s="12">
        <v>36.880000000000003</v>
      </c>
      <c r="H12" s="15">
        <v>8.86</v>
      </c>
      <c r="I12" s="12">
        <v>45.73</v>
      </c>
      <c r="J12" s="7">
        <v>-2.3100000000000023</v>
      </c>
      <c r="K12" s="14">
        <v>49</v>
      </c>
      <c r="L12" s="12">
        <v>43.75</v>
      </c>
      <c r="M12" s="7">
        <v>-5.25</v>
      </c>
      <c r="N12" s="14">
        <v>28.04</v>
      </c>
      <c r="O12" s="15">
        <v>26.25</v>
      </c>
      <c r="P12" s="7">
        <v>-1.7899999999999991</v>
      </c>
      <c r="Q12" s="14">
        <v>37.14</v>
      </c>
      <c r="R12" s="14">
        <v>29.38</v>
      </c>
      <c r="S12" s="7">
        <v>-7.7600000000000016</v>
      </c>
      <c r="T12" s="14">
        <v>40.96</v>
      </c>
      <c r="U12" s="12">
        <v>41.56</v>
      </c>
      <c r="V12" s="7">
        <v>0.60000000000000142</v>
      </c>
      <c r="W12" s="9">
        <v>40.635999999999996</v>
      </c>
      <c r="X12" s="9">
        <v>37.333999999999996</v>
      </c>
      <c r="Y12" s="17">
        <v>-3.3019999999999996</v>
      </c>
    </row>
    <row r="13" spans="1:25" s="1" customFormat="1" ht="24" x14ac:dyDescent="0.55000000000000004">
      <c r="A13" s="18">
        <v>5</v>
      </c>
      <c r="B13" s="18">
        <v>1</v>
      </c>
      <c r="C13" s="18" t="s">
        <v>176</v>
      </c>
      <c r="D13" s="19" t="s">
        <v>152</v>
      </c>
      <c r="E13" s="31">
        <v>15</v>
      </c>
      <c r="F13" s="14">
        <v>45.68</v>
      </c>
      <c r="G13" s="12">
        <v>35.67</v>
      </c>
      <c r="H13" s="15">
        <v>7.67</v>
      </c>
      <c r="I13" s="12">
        <v>43.33</v>
      </c>
      <c r="J13" s="7">
        <v>-2.3500000000000014</v>
      </c>
      <c r="K13" s="14">
        <v>45.45</v>
      </c>
      <c r="L13" s="12">
        <v>37.67</v>
      </c>
      <c r="M13" s="7">
        <v>-7.7800000000000011</v>
      </c>
      <c r="N13" s="14">
        <v>28.41</v>
      </c>
      <c r="O13" s="16">
        <v>30.5</v>
      </c>
      <c r="P13" s="7">
        <v>2.09</v>
      </c>
      <c r="Q13" s="14">
        <v>33.64</v>
      </c>
      <c r="R13" s="14">
        <v>33.67</v>
      </c>
      <c r="S13" s="7">
        <v>3.0000000000001137E-2</v>
      </c>
      <c r="T13" s="14">
        <v>34.450000000000003</v>
      </c>
      <c r="U13" s="12">
        <v>37.729999999999997</v>
      </c>
      <c r="V13" s="7">
        <v>3.279999999999994</v>
      </c>
      <c r="W13" s="9">
        <v>37.525999999999996</v>
      </c>
      <c r="X13" s="9">
        <v>36.58</v>
      </c>
      <c r="Y13" s="17">
        <v>-0.94599999999999795</v>
      </c>
    </row>
    <row r="14" spans="1:25" s="1" customFormat="1" ht="24" x14ac:dyDescent="0.55000000000000004">
      <c r="A14" s="18">
        <v>6</v>
      </c>
      <c r="B14" s="18">
        <v>1</v>
      </c>
      <c r="C14" s="18" t="s">
        <v>176</v>
      </c>
      <c r="D14" s="19" t="s">
        <v>99</v>
      </c>
      <c r="E14" s="31">
        <v>11</v>
      </c>
      <c r="F14" s="14">
        <v>39.75</v>
      </c>
      <c r="G14" s="12">
        <v>33.86</v>
      </c>
      <c r="H14" s="15">
        <v>9.68</v>
      </c>
      <c r="I14" s="12">
        <v>43.55</v>
      </c>
      <c r="J14" s="7">
        <v>3.7999999999999972</v>
      </c>
      <c r="K14" s="14">
        <v>44.2</v>
      </c>
      <c r="L14" s="12">
        <v>36.590000000000003</v>
      </c>
      <c r="M14" s="7">
        <v>-7.6099999999999994</v>
      </c>
      <c r="N14" s="14">
        <v>32.5</v>
      </c>
      <c r="O14" s="16">
        <v>27.5</v>
      </c>
      <c r="P14" s="7">
        <v>-5</v>
      </c>
      <c r="Q14" s="14">
        <v>28.5</v>
      </c>
      <c r="R14" s="14">
        <v>32.729999999999997</v>
      </c>
      <c r="S14" s="7">
        <v>4.2299999999999969</v>
      </c>
      <c r="T14" s="14">
        <v>42.88</v>
      </c>
      <c r="U14" s="12">
        <v>37.68</v>
      </c>
      <c r="V14" s="7">
        <v>-5.2000000000000028</v>
      </c>
      <c r="W14" s="9">
        <v>37.565999999999995</v>
      </c>
      <c r="X14" s="9">
        <v>35.61</v>
      </c>
      <c r="Y14" s="17">
        <v>-1.955999999999996</v>
      </c>
    </row>
    <row r="15" spans="1:25" s="1" customFormat="1" ht="24" x14ac:dyDescent="0.55000000000000004">
      <c r="A15" s="18">
        <v>7</v>
      </c>
      <c r="B15" s="18">
        <v>1</v>
      </c>
      <c r="C15" s="18" t="s">
        <v>181</v>
      </c>
      <c r="D15" s="19" t="s">
        <v>142</v>
      </c>
      <c r="E15" s="31">
        <v>10</v>
      </c>
      <c r="F15" s="14">
        <v>48.39</v>
      </c>
      <c r="G15" s="12">
        <v>36.25</v>
      </c>
      <c r="H15" s="16">
        <v>6.2</v>
      </c>
      <c r="I15" s="12">
        <v>42.45</v>
      </c>
      <c r="J15" s="7">
        <v>-5.9399999999999977</v>
      </c>
      <c r="K15" s="14">
        <v>44.86</v>
      </c>
      <c r="L15" s="20">
        <v>41</v>
      </c>
      <c r="M15" s="7">
        <v>-3.8599999999999994</v>
      </c>
      <c r="N15" s="14">
        <v>30</v>
      </c>
      <c r="O15" s="16">
        <v>26</v>
      </c>
      <c r="P15" s="7">
        <v>-4</v>
      </c>
      <c r="Q15" s="14">
        <v>34.64</v>
      </c>
      <c r="R15" s="14">
        <v>33</v>
      </c>
      <c r="S15" s="7">
        <v>-1.6400000000000006</v>
      </c>
      <c r="T15" s="14">
        <v>31.96</v>
      </c>
      <c r="U15" s="12">
        <v>33.25</v>
      </c>
      <c r="V15" s="7">
        <v>1.2899999999999991</v>
      </c>
      <c r="W15" s="9">
        <v>37.97</v>
      </c>
      <c r="X15" s="9">
        <v>35.14</v>
      </c>
      <c r="Y15" s="17">
        <v>-2.8299999999999983</v>
      </c>
    </row>
    <row r="16" spans="1:25" s="1" customFormat="1" ht="24" x14ac:dyDescent="0.55000000000000004">
      <c r="A16" s="18">
        <v>8</v>
      </c>
      <c r="B16" s="18">
        <v>1</v>
      </c>
      <c r="C16" s="18" t="s">
        <v>182</v>
      </c>
      <c r="D16" s="19" t="s">
        <v>87</v>
      </c>
      <c r="E16" s="31">
        <v>29</v>
      </c>
      <c r="F16" s="14">
        <v>36.64</v>
      </c>
      <c r="G16" s="12">
        <v>32.93</v>
      </c>
      <c r="H16" s="15">
        <v>9.0399999999999991</v>
      </c>
      <c r="I16" s="12">
        <v>41.97</v>
      </c>
      <c r="J16" s="7">
        <v>5.3299999999999983</v>
      </c>
      <c r="K16" s="14">
        <v>39.54</v>
      </c>
      <c r="L16" s="12">
        <v>40.17</v>
      </c>
      <c r="M16" s="7">
        <v>0.63000000000000256</v>
      </c>
      <c r="N16" s="14">
        <v>27.29</v>
      </c>
      <c r="O16" s="15">
        <v>25.09</v>
      </c>
      <c r="P16" s="7">
        <v>-2.1999999999999993</v>
      </c>
      <c r="Q16" s="14">
        <v>30.14</v>
      </c>
      <c r="R16" s="14">
        <v>29.48</v>
      </c>
      <c r="S16" s="7">
        <v>-0.66000000000000014</v>
      </c>
      <c r="T16" s="14">
        <v>30.77</v>
      </c>
      <c r="U16" s="12">
        <v>33.03</v>
      </c>
      <c r="V16" s="7">
        <v>2.2600000000000016</v>
      </c>
      <c r="W16" s="9">
        <v>32.876000000000005</v>
      </c>
      <c r="X16" s="9">
        <v>33.948</v>
      </c>
      <c r="Y16" s="17">
        <v>1.0719999999999956</v>
      </c>
    </row>
    <row r="17" spans="5:25" ht="24" x14ac:dyDescent="0.55000000000000004">
      <c r="E17" s="46">
        <f>SUM(E9:E16)</f>
        <v>349</v>
      </c>
      <c r="F17" s="47">
        <f>AVERAGE(F9:F16)</f>
        <v>46.016249999999999</v>
      </c>
      <c r="G17" s="47">
        <f t="shared" ref="G17:I17" si="6">AVERAGE(G9:G16)</f>
        <v>38.393750000000004</v>
      </c>
      <c r="H17" s="47">
        <f t="shared" si="6"/>
        <v>9.1337499999999991</v>
      </c>
      <c r="I17" s="47">
        <f t="shared" si="6"/>
        <v>47.527500000000003</v>
      </c>
      <c r="J17" s="17">
        <f>I17-F17</f>
        <v>1.511250000000004</v>
      </c>
      <c r="K17" s="47">
        <f t="shared" ref="K17" si="7">AVERAGE(K9:K16)</f>
        <v>47.247500000000002</v>
      </c>
      <c r="L17" s="47">
        <f t="shared" ref="L17" si="8">AVERAGE(L9:L16)</f>
        <v>42.615000000000002</v>
      </c>
      <c r="M17" s="7">
        <f t="shared" ref="M17" si="9">L17-K17</f>
        <v>-4.6325000000000003</v>
      </c>
      <c r="N17" s="47">
        <f t="shared" ref="N17" si="10">AVERAGE(N9:N16)</f>
        <v>34.083750000000002</v>
      </c>
      <c r="O17" s="47">
        <f t="shared" ref="O17" si="11">AVERAGE(O9:O16)</f>
        <v>30.59</v>
      </c>
      <c r="P17" s="7">
        <f t="shared" ref="P17" si="12">O17-N17</f>
        <v>-3.4937500000000021</v>
      </c>
      <c r="Q17" s="47">
        <f t="shared" ref="Q17" si="13">AVERAGE(Q9:Q16)</f>
        <v>37.686249999999994</v>
      </c>
      <c r="R17" s="47">
        <f t="shared" ref="R17" si="14">AVERAGE(R9:R16)</f>
        <v>35.898750000000007</v>
      </c>
      <c r="S17" s="7">
        <f t="shared" ref="S17" si="15">R17-Q17</f>
        <v>-1.7874999999999872</v>
      </c>
      <c r="T17" s="47">
        <f t="shared" ref="T17" si="16">AVERAGE(T9:T16)</f>
        <v>37.892499999999998</v>
      </c>
      <c r="U17" s="47">
        <f t="shared" ref="U17" si="17">AVERAGE(U9:U16)</f>
        <v>38.644999999999996</v>
      </c>
      <c r="V17" s="7">
        <f t="shared" ref="V17" si="18">U17-T17</f>
        <v>0.75249999999999773</v>
      </c>
      <c r="W17" s="47">
        <f t="shared" ref="W17" si="19">AVERAGE(W9:W16)</f>
        <v>40.585250000000002</v>
      </c>
      <c r="X17" s="47">
        <f t="shared" ref="X17" si="20">AVERAGE(X9:X16)</f>
        <v>39.055250000000001</v>
      </c>
      <c r="Y17" s="7">
        <f t="shared" ref="Y17" si="21">X17-W17</f>
        <v>-1.5300000000000011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2</v>
      </c>
      <c r="C9" s="18" t="s">
        <v>181</v>
      </c>
      <c r="D9" s="19" t="s">
        <v>43</v>
      </c>
      <c r="E9" s="31">
        <v>5</v>
      </c>
      <c r="F9" s="14">
        <v>70.23</v>
      </c>
      <c r="G9" s="20">
        <v>55</v>
      </c>
      <c r="H9" s="16">
        <v>9.3000000000000007</v>
      </c>
      <c r="I9" s="20">
        <v>64.3</v>
      </c>
      <c r="J9" s="7">
        <v>-5.9300000000000068</v>
      </c>
      <c r="K9" s="14">
        <v>55.45</v>
      </c>
      <c r="L9" s="20">
        <v>57</v>
      </c>
      <c r="M9" s="7">
        <v>1.5499999999999972</v>
      </c>
      <c r="N9" s="14">
        <v>48.41</v>
      </c>
      <c r="O9" s="16">
        <v>46</v>
      </c>
      <c r="P9" s="7">
        <v>-2.4099999999999966</v>
      </c>
      <c r="Q9" s="14">
        <v>50.91</v>
      </c>
      <c r="R9" s="14">
        <v>39</v>
      </c>
      <c r="S9" s="7">
        <v>-11.909999999999997</v>
      </c>
      <c r="T9" s="14">
        <v>42.41</v>
      </c>
      <c r="U9" s="20">
        <v>40.799999999999997</v>
      </c>
      <c r="V9" s="7">
        <v>-1.6099999999999994</v>
      </c>
      <c r="W9" s="9">
        <v>53.481999999999992</v>
      </c>
      <c r="X9" s="9">
        <v>49.42</v>
      </c>
      <c r="Y9" s="17">
        <v>-4.0619999999999905</v>
      </c>
    </row>
    <row r="10" spans="1:25" s="1" customFormat="1" ht="24" x14ac:dyDescent="0.55000000000000004">
      <c r="A10" s="18">
        <v>2</v>
      </c>
      <c r="B10" s="18">
        <v>2</v>
      </c>
      <c r="C10" s="18" t="s">
        <v>181</v>
      </c>
      <c r="D10" s="19" t="s">
        <v>134</v>
      </c>
      <c r="E10" s="31">
        <v>5</v>
      </c>
      <c r="F10" s="14">
        <v>55.68</v>
      </c>
      <c r="G10" s="20">
        <v>37</v>
      </c>
      <c r="H10" s="15">
        <v>9.15</v>
      </c>
      <c r="I10" s="12">
        <v>46.15</v>
      </c>
      <c r="J10" s="7">
        <v>-9.5300000000000011</v>
      </c>
      <c r="K10" s="14">
        <v>59.64</v>
      </c>
      <c r="L10" s="20">
        <v>46</v>
      </c>
      <c r="M10" s="7">
        <v>-13.64</v>
      </c>
      <c r="N10" s="14">
        <v>44.09</v>
      </c>
      <c r="O10" s="16">
        <v>28</v>
      </c>
      <c r="P10" s="7">
        <v>-16.090000000000003</v>
      </c>
      <c r="Q10" s="14">
        <v>54.55</v>
      </c>
      <c r="R10" s="14">
        <v>56</v>
      </c>
      <c r="S10" s="7">
        <v>1.4500000000000028</v>
      </c>
      <c r="T10" s="14">
        <v>47.23</v>
      </c>
      <c r="U10" s="20">
        <v>42.2</v>
      </c>
      <c r="V10" s="7">
        <v>-5.029999999999994</v>
      </c>
      <c r="W10" s="9">
        <v>52.238</v>
      </c>
      <c r="X10" s="9">
        <v>43.67</v>
      </c>
      <c r="Y10" s="17">
        <v>-8.5679999999999978</v>
      </c>
    </row>
    <row r="11" spans="1:25" s="1" customFormat="1" ht="24" x14ac:dyDescent="0.55000000000000004">
      <c r="A11" s="18">
        <v>3</v>
      </c>
      <c r="B11" s="18">
        <v>2</v>
      </c>
      <c r="C11" s="18" t="s">
        <v>181</v>
      </c>
      <c r="D11" s="19" t="s">
        <v>138</v>
      </c>
      <c r="E11" s="31">
        <v>7</v>
      </c>
      <c r="F11" s="14">
        <v>44.17</v>
      </c>
      <c r="G11" s="12">
        <v>39.64</v>
      </c>
      <c r="H11" s="15">
        <v>9.7899999999999991</v>
      </c>
      <c r="I11" s="12">
        <v>49.43</v>
      </c>
      <c r="J11" s="7">
        <v>5.259999999999998</v>
      </c>
      <c r="K11" s="14">
        <v>46</v>
      </c>
      <c r="L11" s="12">
        <v>41.07</v>
      </c>
      <c r="M11" s="7">
        <v>-4.93</v>
      </c>
      <c r="N11" s="14">
        <v>27.92</v>
      </c>
      <c r="O11" s="15">
        <v>35.71</v>
      </c>
      <c r="P11" s="7">
        <v>7.7899999999999991</v>
      </c>
      <c r="Q11" s="14">
        <v>29.17</v>
      </c>
      <c r="R11" s="14">
        <v>48.57</v>
      </c>
      <c r="S11" s="7">
        <v>19.399999999999999</v>
      </c>
      <c r="T11" s="14">
        <v>39.33</v>
      </c>
      <c r="U11" s="12">
        <v>41.57</v>
      </c>
      <c r="V11" s="7">
        <v>2.240000000000002</v>
      </c>
      <c r="W11" s="9">
        <v>37.317999999999998</v>
      </c>
      <c r="X11" s="9">
        <v>43.269999999999996</v>
      </c>
      <c r="Y11" s="17">
        <v>5.9519999999999982</v>
      </c>
    </row>
    <row r="12" spans="1:25" s="1" customFormat="1" ht="24" x14ac:dyDescent="0.55000000000000004">
      <c r="A12" s="18">
        <v>4</v>
      </c>
      <c r="B12" s="18">
        <v>2</v>
      </c>
      <c r="C12" s="18" t="s">
        <v>181</v>
      </c>
      <c r="D12" s="19" t="s">
        <v>130</v>
      </c>
      <c r="E12" s="31">
        <v>5</v>
      </c>
      <c r="F12" s="14">
        <v>50.83</v>
      </c>
      <c r="G12" s="20">
        <v>42</v>
      </c>
      <c r="H12" s="15">
        <v>11.05</v>
      </c>
      <c r="I12" s="12">
        <v>53.05</v>
      </c>
      <c r="J12" s="7">
        <v>2.2199999999999989</v>
      </c>
      <c r="K12" s="14">
        <v>35.33</v>
      </c>
      <c r="L12" s="20">
        <v>48</v>
      </c>
      <c r="M12" s="7">
        <v>12.670000000000002</v>
      </c>
      <c r="N12" s="14">
        <v>26.67</v>
      </c>
      <c r="O12" s="16">
        <v>28.5</v>
      </c>
      <c r="P12" s="7">
        <v>1.8299999999999983</v>
      </c>
      <c r="Q12" s="14">
        <v>30</v>
      </c>
      <c r="R12" s="14">
        <v>32</v>
      </c>
      <c r="S12" s="7">
        <v>2</v>
      </c>
      <c r="T12" s="14">
        <v>41.67</v>
      </c>
      <c r="U12" s="20">
        <v>40.799999999999997</v>
      </c>
      <c r="V12" s="7">
        <v>-0.87000000000000455</v>
      </c>
      <c r="W12" s="9">
        <v>36.9</v>
      </c>
      <c r="X12" s="9">
        <v>40.470000000000006</v>
      </c>
      <c r="Y12" s="17">
        <v>3.5700000000000074</v>
      </c>
    </row>
    <row r="13" spans="1:25" s="1" customFormat="1" ht="24" x14ac:dyDescent="0.55000000000000004">
      <c r="A13" s="18">
        <v>5</v>
      </c>
      <c r="B13" s="18">
        <v>2</v>
      </c>
      <c r="C13" s="18" t="s">
        <v>181</v>
      </c>
      <c r="D13" s="19" t="s">
        <v>69</v>
      </c>
      <c r="E13" s="31">
        <v>13</v>
      </c>
      <c r="F13" s="14">
        <v>50.28</v>
      </c>
      <c r="G13" s="12">
        <v>35.770000000000003</v>
      </c>
      <c r="H13" s="15">
        <v>9.17</v>
      </c>
      <c r="I13" s="12">
        <v>44.94</v>
      </c>
      <c r="J13" s="7">
        <v>-5.3400000000000034</v>
      </c>
      <c r="K13" s="14">
        <v>47.56</v>
      </c>
      <c r="L13" s="12">
        <v>42.69</v>
      </c>
      <c r="M13" s="7">
        <v>-4.8700000000000045</v>
      </c>
      <c r="N13" s="14">
        <v>41.11</v>
      </c>
      <c r="O13" s="15">
        <v>31.73</v>
      </c>
      <c r="P13" s="7">
        <v>-9.379999999999999</v>
      </c>
      <c r="Q13" s="14">
        <v>50.56</v>
      </c>
      <c r="R13" s="14">
        <v>40.770000000000003</v>
      </c>
      <c r="S13" s="7">
        <v>-9.7899999999999991</v>
      </c>
      <c r="T13" s="14">
        <v>46.22</v>
      </c>
      <c r="U13" s="12">
        <v>41.04</v>
      </c>
      <c r="V13" s="7">
        <v>-5.18</v>
      </c>
      <c r="W13" s="9">
        <v>47.146000000000001</v>
      </c>
      <c r="X13" s="9">
        <v>40.233999999999995</v>
      </c>
      <c r="Y13" s="17">
        <v>-6.9120000000000061</v>
      </c>
    </row>
    <row r="14" spans="1:25" s="1" customFormat="1" ht="24" x14ac:dyDescent="0.55000000000000004">
      <c r="A14" s="18">
        <v>6</v>
      </c>
      <c r="B14" s="18">
        <v>2</v>
      </c>
      <c r="C14" s="18" t="s">
        <v>182</v>
      </c>
      <c r="D14" s="19" t="s">
        <v>42</v>
      </c>
      <c r="E14" s="31">
        <v>26</v>
      </c>
      <c r="F14" s="14">
        <v>45.27</v>
      </c>
      <c r="G14" s="12">
        <v>39.04</v>
      </c>
      <c r="H14" s="15">
        <v>10.210000000000001</v>
      </c>
      <c r="I14" s="12">
        <v>49.25</v>
      </c>
      <c r="J14" s="7">
        <v>3.9799999999999969</v>
      </c>
      <c r="K14" s="14">
        <v>46.93</v>
      </c>
      <c r="L14" s="12">
        <v>42.12</v>
      </c>
      <c r="M14" s="7">
        <v>-4.8100000000000023</v>
      </c>
      <c r="N14" s="14">
        <v>30.98</v>
      </c>
      <c r="O14" s="15">
        <v>25.38</v>
      </c>
      <c r="P14" s="7">
        <v>-5.6000000000000014</v>
      </c>
      <c r="Q14" s="14">
        <v>30.71</v>
      </c>
      <c r="R14" s="14">
        <v>40</v>
      </c>
      <c r="S14" s="7">
        <v>9.2899999999999991</v>
      </c>
      <c r="T14" s="14">
        <v>36.18</v>
      </c>
      <c r="U14" s="12">
        <v>39.96</v>
      </c>
      <c r="V14" s="7">
        <v>3.7800000000000011</v>
      </c>
      <c r="W14" s="9">
        <v>38.014000000000003</v>
      </c>
      <c r="X14" s="9">
        <v>39.341999999999999</v>
      </c>
      <c r="Y14" s="17">
        <v>1.3279999999999959</v>
      </c>
    </row>
    <row r="15" spans="1:25" s="1" customFormat="1" ht="24" x14ac:dyDescent="0.55000000000000004">
      <c r="A15" s="18">
        <v>7</v>
      </c>
      <c r="B15" s="18">
        <v>2</v>
      </c>
      <c r="C15" s="18" t="s">
        <v>182</v>
      </c>
      <c r="D15" s="19" t="s">
        <v>61</v>
      </c>
      <c r="E15" s="31">
        <v>97</v>
      </c>
      <c r="F15" s="14">
        <v>47.09</v>
      </c>
      <c r="G15" s="12">
        <v>38.43</v>
      </c>
      <c r="H15" s="15">
        <v>9.67</v>
      </c>
      <c r="I15" s="20">
        <v>48.1</v>
      </c>
      <c r="J15" s="7">
        <v>1.009999999999998</v>
      </c>
      <c r="K15" s="14">
        <v>47.98</v>
      </c>
      <c r="L15" s="12">
        <v>43.43</v>
      </c>
      <c r="M15" s="7">
        <v>-4.5499999999999972</v>
      </c>
      <c r="N15" s="14">
        <v>32.06</v>
      </c>
      <c r="O15" s="15">
        <v>28.69</v>
      </c>
      <c r="P15" s="7">
        <v>-3.370000000000001</v>
      </c>
      <c r="Q15" s="14">
        <v>33.549999999999997</v>
      </c>
      <c r="R15" s="14">
        <v>35</v>
      </c>
      <c r="S15" s="7">
        <v>1.4500000000000028</v>
      </c>
      <c r="T15" s="14">
        <v>38.44</v>
      </c>
      <c r="U15" s="12">
        <v>37.65</v>
      </c>
      <c r="V15" s="7">
        <v>-0.78999999999999915</v>
      </c>
      <c r="W15" s="9">
        <v>39.823999999999998</v>
      </c>
      <c r="X15" s="9">
        <v>38.573999999999998</v>
      </c>
      <c r="Y15" s="17">
        <v>-1.25</v>
      </c>
    </row>
    <row r="16" spans="1:25" s="1" customFormat="1" ht="24" x14ac:dyDescent="0.55000000000000004">
      <c r="A16" s="18">
        <v>8</v>
      </c>
      <c r="B16" s="18">
        <v>2</v>
      </c>
      <c r="C16" s="18" t="s">
        <v>181</v>
      </c>
      <c r="D16" s="19" t="s">
        <v>168</v>
      </c>
      <c r="E16" s="31">
        <v>11</v>
      </c>
      <c r="F16" s="14">
        <v>44.77</v>
      </c>
      <c r="G16" s="12">
        <v>37.049999999999997</v>
      </c>
      <c r="H16" s="16">
        <v>9</v>
      </c>
      <c r="I16" s="12">
        <v>46.05</v>
      </c>
      <c r="J16" s="7">
        <v>1.279999999999994</v>
      </c>
      <c r="K16" s="14">
        <v>47.64</v>
      </c>
      <c r="L16" s="12">
        <v>44.32</v>
      </c>
      <c r="M16" s="7">
        <v>-3.3200000000000003</v>
      </c>
      <c r="N16" s="14">
        <v>28.86</v>
      </c>
      <c r="O16" s="16">
        <v>25</v>
      </c>
      <c r="P16" s="7">
        <v>-3.8599999999999994</v>
      </c>
      <c r="Q16" s="14">
        <v>34.090000000000003</v>
      </c>
      <c r="R16" s="14">
        <v>36.82</v>
      </c>
      <c r="S16" s="7">
        <v>2.7299999999999969</v>
      </c>
      <c r="T16" s="14">
        <v>35.729999999999997</v>
      </c>
      <c r="U16" s="12">
        <v>33.909999999999997</v>
      </c>
      <c r="V16" s="7">
        <v>-1.8200000000000003</v>
      </c>
      <c r="W16" s="9">
        <v>38.218000000000004</v>
      </c>
      <c r="X16" s="9">
        <v>37.22</v>
      </c>
      <c r="Y16" s="17">
        <v>-0.99800000000000466</v>
      </c>
    </row>
    <row r="17" spans="1:25" s="1" customFormat="1" ht="24" x14ac:dyDescent="0.55000000000000004">
      <c r="A17" s="18">
        <v>9</v>
      </c>
      <c r="B17" s="18">
        <v>2</v>
      </c>
      <c r="C17" s="18" t="s">
        <v>181</v>
      </c>
      <c r="D17" s="19" t="s">
        <v>119</v>
      </c>
      <c r="E17" s="31">
        <v>12</v>
      </c>
      <c r="F17" s="14">
        <v>43.21</v>
      </c>
      <c r="G17" s="12">
        <v>36.67</v>
      </c>
      <c r="H17" s="15">
        <v>9.98</v>
      </c>
      <c r="I17" s="12">
        <v>46.65</v>
      </c>
      <c r="J17" s="7">
        <v>3.4399999999999977</v>
      </c>
      <c r="K17" s="14">
        <v>50.29</v>
      </c>
      <c r="L17" s="12">
        <v>40.83</v>
      </c>
      <c r="M17" s="7">
        <v>-9.4600000000000009</v>
      </c>
      <c r="N17" s="14">
        <v>26.79</v>
      </c>
      <c r="O17" s="15">
        <v>27.29</v>
      </c>
      <c r="P17" s="7">
        <v>0.5</v>
      </c>
      <c r="Q17" s="14">
        <v>43.57</v>
      </c>
      <c r="R17" s="14">
        <v>32.08</v>
      </c>
      <c r="S17" s="7">
        <v>-11.490000000000002</v>
      </c>
      <c r="T17" s="14">
        <v>35.07</v>
      </c>
      <c r="U17" s="12">
        <v>38.83</v>
      </c>
      <c r="V17" s="7">
        <v>3.759999999999998</v>
      </c>
      <c r="W17" s="9">
        <v>39.785999999999994</v>
      </c>
      <c r="X17" s="9">
        <v>37.135999999999989</v>
      </c>
      <c r="Y17" s="17">
        <v>-2.6500000000000057</v>
      </c>
    </row>
    <row r="18" spans="1:25" s="1" customFormat="1" ht="24" x14ac:dyDescent="0.55000000000000004">
      <c r="A18" s="18">
        <v>10</v>
      </c>
      <c r="B18" s="18">
        <v>2</v>
      </c>
      <c r="C18" s="18" t="s">
        <v>182</v>
      </c>
      <c r="D18" s="19" t="s">
        <v>59</v>
      </c>
      <c r="E18" s="31">
        <v>21</v>
      </c>
      <c r="F18" s="14">
        <v>48.68</v>
      </c>
      <c r="G18" s="12">
        <v>36.07</v>
      </c>
      <c r="H18" s="15">
        <v>9.7100000000000009</v>
      </c>
      <c r="I18" s="12">
        <v>45.79</v>
      </c>
      <c r="J18" s="7">
        <v>-2.8900000000000006</v>
      </c>
      <c r="K18" s="14">
        <v>50.24</v>
      </c>
      <c r="L18" s="12">
        <v>40.71</v>
      </c>
      <c r="M18" s="7">
        <v>-9.5300000000000011</v>
      </c>
      <c r="N18" s="14">
        <v>28.53</v>
      </c>
      <c r="O18" s="15">
        <v>25.95</v>
      </c>
      <c r="P18" s="7">
        <v>-2.5800000000000018</v>
      </c>
      <c r="Q18" s="14">
        <v>49.41</v>
      </c>
      <c r="R18" s="14">
        <v>32.380000000000003</v>
      </c>
      <c r="S18" s="7">
        <v>-17.029999999999994</v>
      </c>
      <c r="T18" s="14">
        <v>36.56</v>
      </c>
      <c r="U18" s="12">
        <v>40.19</v>
      </c>
      <c r="V18" s="7">
        <v>3.6299999999999955</v>
      </c>
      <c r="W18" s="9">
        <v>42.684000000000005</v>
      </c>
      <c r="X18" s="9">
        <v>37.004000000000005</v>
      </c>
      <c r="Y18" s="17">
        <v>-5.68</v>
      </c>
    </row>
    <row r="19" spans="1:25" ht="24" x14ac:dyDescent="0.55000000000000004">
      <c r="E19" s="46">
        <f>SUM(E9:E18)</f>
        <v>202</v>
      </c>
      <c r="F19" s="47">
        <f>AVERAGE(F9:F18)</f>
        <v>50.020999999999994</v>
      </c>
      <c r="G19" s="47">
        <f>AVERAGE(G9:G18)</f>
        <v>39.667000000000002</v>
      </c>
      <c r="H19" s="47">
        <f>AVERAGE(H9:H18)</f>
        <v>9.7029999999999994</v>
      </c>
      <c r="I19" s="47">
        <f>AVERAGE(I9:I18)</f>
        <v>49.371000000000002</v>
      </c>
      <c r="J19" s="17">
        <f>I19-F19</f>
        <v>-0.64999999999999147</v>
      </c>
      <c r="K19" s="47">
        <f>AVERAGE(K9:K18)</f>
        <v>48.706000000000003</v>
      </c>
      <c r="L19" s="47">
        <f>AVERAGE(L9:L18)</f>
        <v>44.616999999999997</v>
      </c>
      <c r="M19" s="7">
        <f t="shared" ref="M19" si="6">L19-K19</f>
        <v>-4.0890000000000057</v>
      </c>
      <c r="N19" s="47">
        <f>AVERAGE(N9:N18)</f>
        <v>33.541999999999994</v>
      </c>
      <c r="O19" s="47">
        <f>AVERAGE(O9:O18)</f>
        <v>30.225000000000001</v>
      </c>
      <c r="P19" s="7">
        <f t="shared" ref="P19" si="7">O19-N19</f>
        <v>-3.3169999999999931</v>
      </c>
      <c r="Q19" s="47">
        <f>AVERAGE(Q9:Q18)</f>
        <v>40.652000000000001</v>
      </c>
      <c r="R19" s="47">
        <f>AVERAGE(R9:R18)</f>
        <v>39.262</v>
      </c>
      <c r="S19" s="7">
        <f t="shared" ref="S19" si="8">R19-Q19</f>
        <v>-1.3900000000000006</v>
      </c>
      <c r="T19" s="47">
        <f>AVERAGE(T9:T18)</f>
        <v>39.884</v>
      </c>
      <c r="U19" s="47">
        <f>AVERAGE(U9:U18)</f>
        <v>39.694999999999993</v>
      </c>
      <c r="V19" s="7">
        <f t="shared" ref="V19" si="9">U19-T19</f>
        <v>-0.18900000000000716</v>
      </c>
      <c r="W19" s="47">
        <f>AVERAGE(W9:W18)</f>
        <v>42.561000000000007</v>
      </c>
      <c r="X19" s="47">
        <f>AVERAGE(X9:X18)</f>
        <v>40.634</v>
      </c>
      <c r="Y19" s="7">
        <f t="shared" ref="Y19" si="10">X19-W19</f>
        <v>-1.9270000000000067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3</v>
      </c>
      <c r="C9" s="18" t="s">
        <v>176</v>
      </c>
      <c r="D9" s="19" t="s">
        <v>30</v>
      </c>
      <c r="E9" s="31">
        <v>19</v>
      </c>
      <c r="F9" s="14">
        <v>49.27</v>
      </c>
      <c r="G9" s="12">
        <v>43.16</v>
      </c>
      <c r="H9" s="15">
        <v>10.07</v>
      </c>
      <c r="I9" s="12">
        <v>53.22</v>
      </c>
      <c r="J9" s="7">
        <v>3.9499999999999957</v>
      </c>
      <c r="K9" s="14">
        <v>52.83</v>
      </c>
      <c r="L9" s="12">
        <v>49.74</v>
      </c>
      <c r="M9" s="7">
        <v>-3.0899999999999963</v>
      </c>
      <c r="N9" s="14">
        <v>40.630000000000003</v>
      </c>
      <c r="O9" s="15">
        <v>31.71</v>
      </c>
      <c r="P9" s="7">
        <v>-8.9200000000000017</v>
      </c>
      <c r="Q9" s="14">
        <v>50.63</v>
      </c>
      <c r="R9" s="14">
        <v>50</v>
      </c>
      <c r="S9" s="7">
        <v>-0.63000000000000256</v>
      </c>
      <c r="T9" s="14">
        <v>40.44</v>
      </c>
      <c r="U9" s="12">
        <v>44.29</v>
      </c>
      <c r="V9" s="7">
        <v>3.8500000000000014</v>
      </c>
      <c r="W9" s="9">
        <v>46.76</v>
      </c>
      <c r="X9" s="9">
        <v>45.792000000000002</v>
      </c>
      <c r="Y9" s="17">
        <v>-0.96799999999999642</v>
      </c>
    </row>
    <row r="10" spans="1:25" s="1" customFormat="1" ht="24" x14ac:dyDescent="0.55000000000000004">
      <c r="A10" s="18">
        <v>2</v>
      </c>
      <c r="B10" s="18">
        <v>3</v>
      </c>
      <c r="C10" s="18" t="s">
        <v>176</v>
      </c>
      <c r="D10" s="19" t="s">
        <v>126</v>
      </c>
      <c r="E10" s="31">
        <v>7</v>
      </c>
      <c r="F10" s="14">
        <v>45</v>
      </c>
      <c r="G10" s="12">
        <v>43.21</v>
      </c>
      <c r="H10" s="15">
        <v>11.36</v>
      </c>
      <c r="I10" s="12">
        <v>54.57</v>
      </c>
      <c r="J10" s="7">
        <v>9.57</v>
      </c>
      <c r="K10" s="14">
        <v>50</v>
      </c>
      <c r="L10" s="12">
        <v>48.21</v>
      </c>
      <c r="M10" s="7">
        <v>-1.7899999999999991</v>
      </c>
      <c r="N10" s="14">
        <v>28.61</v>
      </c>
      <c r="O10" s="16">
        <v>22.5</v>
      </c>
      <c r="P10" s="7">
        <v>-6.1099999999999994</v>
      </c>
      <c r="Q10" s="14">
        <v>44.44</v>
      </c>
      <c r="R10" s="14">
        <v>54.29</v>
      </c>
      <c r="S10" s="7">
        <v>9.8500000000000014</v>
      </c>
      <c r="T10" s="14">
        <v>36.83</v>
      </c>
      <c r="U10" s="12">
        <v>41.93</v>
      </c>
      <c r="V10" s="7">
        <v>5.1000000000000014</v>
      </c>
      <c r="W10" s="9">
        <v>40.975999999999999</v>
      </c>
      <c r="X10" s="9">
        <v>44.3</v>
      </c>
      <c r="Y10" s="17">
        <v>3.3239999999999981</v>
      </c>
    </row>
    <row r="11" spans="1:25" s="1" customFormat="1" ht="24" x14ac:dyDescent="0.55000000000000004">
      <c r="A11" s="18">
        <v>3</v>
      </c>
      <c r="B11" s="18">
        <v>3</v>
      </c>
      <c r="C11" s="18" t="s">
        <v>176</v>
      </c>
      <c r="D11" s="19" t="s">
        <v>120</v>
      </c>
      <c r="E11" s="31">
        <v>14</v>
      </c>
      <c r="F11" s="14">
        <v>49.44</v>
      </c>
      <c r="G11" s="12">
        <v>45.54</v>
      </c>
      <c r="H11" s="15">
        <v>10.66</v>
      </c>
      <c r="I11" s="20">
        <v>56.2</v>
      </c>
      <c r="J11" s="7">
        <v>6.7600000000000051</v>
      </c>
      <c r="K11" s="14">
        <v>56</v>
      </c>
      <c r="L11" s="12">
        <v>51.96</v>
      </c>
      <c r="M11" s="7">
        <v>-4.0399999999999991</v>
      </c>
      <c r="N11" s="14">
        <v>31.11</v>
      </c>
      <c r="O11" s="15">
        <v>27.14</v>
      </c>
      <c r="P11" s="7">
        <v>-3.9699999999999989</v>
      </c>
      <c r="Q11" s="14">
        <v>45.56</v>
      </c>
      <c r="R11" s="14">
        <v>41.79</v>
      </c>
      <c r="S11" s="7">
        <v>-3.7700000000000031</v>
      </c>
      <c r="T11" s="14">
        <v>44.22</v>
      </c>
      <c r="U11" s="12">
        <v>44.11</v>
      </c>
      <c r="V11" s="7">
        <v>-0.10999999999999943</v>
      </c>
      <c r="W11" s="9">
        <v>45.266000000000005</v>
      </c>
      <c r="X11" s="9">
        <v>44.239999999999995</v>
      </c>
      <c r="Y11" s="17">
        <v>-1.0260000000000105</v>
      </c>
    </row>
    <row r="12" spans="1:25" s="1" customFormat="1" ht="24" x14ac:dyDescent="0.55000000000000004">
      <c r="A12" s="18">
        <v>4</v>
      </c>
      <c r="B12" s="18">
        <v>3</v>
      </c>
      <c r="C12" s="18" t="s">
        <v>176</v>
      </c>
      <c r="D12" s="19" t="s">
        <v>83</v>
      </c>
      <c r="E12" s="31">
        <v>13</v>
      </c>
      <c r="F12" s="14">
        <v>48.57</v>
      </c>
      <c r="G12" s="12">
        <v>39.229999999999997</v>
      </c>
      <c r="H12" s="15">
        <v>9.33</v>
      </c>
      <c r="I12" s="12">
        <v>48.56</v>
      </c>
      <c r="J12" s="7">
        <v>-9.9999999999980105E-3</v>
      </c>
      <c r="K12" s="14">
        <v>47.43</v>
      </c>
      <c r="L12" s="12">
        <v>48.85</v>
      </c>
      <c r="M12" s="7">
        <v>1.4200000000000017</v>
      </c>
      <c r="N12" s="14">
        <v>34.64</v>
      </c>
      <c r="O12" s="15">
        <v>28.85</v>
      </c>
      <c r="P12" s="7">
        <v>-5.7899999999999991</v>
      </c>
      <c r="Q12" s="14">
        <v>36.79</v>
      </c>
      <c r="R12" s="14">
        <v>41.92</v>
      </c>
      <c r="S12" s="7">
        <v>5.1300000000000026</v>
      </c>
      <c r="T12" s="14">
        <v>37.32</v>
      </c>
      <c r="U12" s="12">
        <v>45.96</v>
      </c>
      <c r="V12" s="7">
        <v>8.64</v>
      </c>
      <c r="W12" s="9">
        <v>40.949999999999996</v>
      </c>
      <c r="X12" s="9">
        <v>42.828000000000003</v>
      </c>
      <c r="Y12" s="17">
        <v>1.8780000000000072</v>
      </c>
    </row>
    <row r="13" spans="1:25" s="1" customFormat="1" ht="24" x14ac:dyDescent="0.55000000000000004">
      <c r="A13" s="18">
        <v>5</v>
      </c>
      <c r="B13" s="18">
        <v>3</v>
      </c>
      <c r="C13" s="18" t="s">
        <v>181</v>
      </c>
      <c r="D13" s="19" t="s">
        <v>38</v>
      </c>
      <c r="E13" s="31">
        <v>10</v>
      </c>
      <c r="F13" s="14">
        <v>42.92</v>
      </c>
      <c r="G13" s="12">
        <v>42.25</v>
      </c>
      <c r="H13" s="15">
        <v>8.08</v>
      </c>
      <c r="I13" s="12">
        <v>50.33</v>
      </c>
      <c r="J13" s="7">
        <v>7.4099999999999966</v>
      </c>
      <c r="K13" s="14">
        <v>51</v>
      </c>
      <c r="L13" s="20">
        <v>45</v>
      </c>
      <c r="M13" s="7">
        <v>-6</v>
      </c>
      <c r="N13" s="14">
        <v>40</v>
      </c>
      <c r="O13" s="16">
        <v>36</v>
      </c>
      <c r="P13" s="7">
        <v>-4</v>
      </c>
      <c r="Q13" s="14">
        <v>36.25</v>
      </c>
      <c r="R13" s="14">
        <v>33.5</v>
      </c>
      <c r="S13" s="7">
        <v>-2.75</v>
      </c>
      <c r="T13" s="14">
        <v>35.67</v>
      </c>
      <c r="U13" s="20">
        <v>40.9</v>
      </c>
      <c r="V13" s="7">
        <v>5.2299999999999969</v>
      </c>
      <c r="W13" s="9">
        <v>41.168000000000006</v>
      </c>
      <c r="X13" s="9">
        <v>41.146000000000001</v>
      </c>
      <c r="Y13" s="17">
        <v>-2.2000000000005571E-2</v>
      </c>
    </row>
    <row r="14" spans="1:25" s="1" customFormat="1" ht="24" x14ac:dyDescent="0.55000000000000004">
      <c r="A14" s="18">
        <v>6</v>
      </c>
      <c r="B14" s="18">
        <v>3</v>
      </c>
      <c r="C14" s="18" t="s">
        <v>182</v>
      </c>
      <c r="D14" s="19" t="s">
        <v>66</v>
      </c>
      <c r="E14" s="31">
        <v>57</v>
      </c>
      <c r="F14" s="14">
        <v>47.09</v>
      </c>
      <c r="G14" s="12">
        <v>41.14</v>
      </c>
      <c r="H14" s="15">
        <v>10.53</v>
      </c>
      <c r="I14" s="12">
        <v>51.67</v>
      </c>
      <c r="J14" s="7">
        <v>4.5799999999999983</v>
      </c>
      <c r="K14" s="14">
        <v>49.16</v>
      </c>
      <c r="L14" s="12">
        <v>51.89</v>
      </c>
      <c r="M14" s="7">
        <v>2.730000000000004</v>
      </c>
      <c r="N14" s="14">
        <v>30.76</v>
      </c>
      <c r="O14" s="15">
        <v>27.46</v>
      </c>
      <c r="P14" s="7">
        <v>-3.3000000000000007</v>
      </c>
      <c r="Q14" s="14">
        <v>28.84</v>
      </c>
      <c r="R14" s="14">
        <v>32.72</v>
      </c>
      <c r="S14" s="7">
        <v>3.879999999999999</v>
      </c>
      <c r="T14" s="14">
        <v>37.03</v>
      </c>
      <c r="U14" s="12">
        <v>39.520000000000003</v>
      </c>
      <c r="V14" s="7">
        <v>2.490000000000002</v>
      </c>
      <c r="W14" s="9">
        <v>38.576000000000001</v>
      </c>
      <c r="X14" s="9">
        <v>40.652000000000001</v>
      </c>
      <c r="Y14" s="17">
        <v>2.0760000000000005</v>
      </c>
    </row>
    <row r="15" spans="1:25" s="1" customFormat="1" ht="24" x14ac:dyDescent="0.55000000000000004">
      <c r="A15" s="18">
        <v>7</v>
      </c>
      <c r="B15" s="18">
        <v>3</v>
      </c>
      <c r="C15" s="18" t="s">
        <v>182</v>
      </c>
      <c r="D15" s="19" t="s">
        <v>167</v>
      </c>
      <c r="E15" s="31">
        <v>31</v>
      </c>
      <c r="F15" s="14">
        <v>43.45</v>
      </c>
      <c r="G15" s="12">
        <v>35.24</v>
      </c>
      <c r="H15" s="15">
        <v>8.31</v>
      </c>
      <c r="I15" s="12">
        <v>43.56</v>
      </c>
      <c r="J15" s="7">
        <v>0.10999999999999943</v>
      </c>
      <c r="K15" s="14">
        <v>43.79</v>
      </c>
      <c r="L15" s="12">
        <v>42.98</v>
      </c>
      <c r="M15" s="7">
        <v>-0.81000000000000227</v>
      </c>
      <c r="N15" s="14">
        <v>27.93</v>
      </c>
      <c r="O15" s="15">
        <v>26.85</v>
      </c>
      <c r="P15" s="7">
        <v>-1.0799999999999983</v>
      </c>
      <c r="Q15" s="14">
        <v>48.1</v>
      </c>
      <c r="R15" s="14">
        <v>40.65</v>
      </c>
      <c r="S15" s="7">
        <v>-7.4500000000000028</v>
      </c>
      <c r="T15" s="14">
        <v>37.47</v>
      </c>
      <c r="U15" s="12">
        <v>44.21</v>
      </c>
      <c r="V15" s="7">
        <v>6.740000000000002</v>
      </c>
      <c r="W15" s="9">
        <v>40.148000000000003</v>
      </c>
      <c r="X15" s="9">
        <v>39.65</v>
      </c>
      <c r="Y15" s="17">
        <v>-0.49800000000000466</v>
      </c>
    </row>
    <row r="16" spans="1:25" s="1" customFormat="1" ht="24" x14ac:dyDescent="0.55000000000000004">
      <c r="A16" s="18">
        <v>8</v>
      </c>
      <c r="B16" s="10">
        <v>3</v>
      </c>
      <c r="C16" s="10" t="s">
        <v>176</v>
      </c>
      <c r="D16" s="11" t="s">
        <v>13</v>
      </c>
      <c r="E16" s="31">
        <v>27</v>
      </c>
      <c r="F16" s="13">
        <v>40.880000000000003</v>
      </c>
      <c r="G16" s="12">
        <v>37.96</v>
      </c>
      <c r="H16" s="15">
        <v>11.94</v>
      </c>
      <c r="I16" s="20">
        <v>49.9</v>
      </c>
      <c r="J16" s="7">
        <v>9.019999999999996</v>
      </c>
      <c r="K16" s="14">
        <v>46.55</v>
      </c>
      <c r="L16" s="12">
        <v>41.94</v>
      </c>
      <c r="M16" s="7">
        <v>-4.6099999999999994</v>
      </c>
      <c r="N16" s="14">
        <v>33.19</v>
      </c>
      <c r="O16" s="16">
        <v>26.2</v>
      </c>
      <c r="P16" s="7">
        <v>-6.9899999999999984</v>
      </c>
      <c r="Q16" s="14">
        <v>33.97</v>
      </c>
      <c r="R16" s="14">
        <v>38.33</v>
      </c>
      <c r="S16" s="7">
        <v>4.3599999999999994</v>
      </c>
      <c r="T16" s="14">
        <v>34.67</v>
      </c>
      <c r="U16" s="12">
        <v>36.74</v>
      </c>
      <c r="V16" s="7">
        <v>2.0700000000000003</v>
      </c>
      <c r="W16" s="9">
        <v>37.851999999999997</v>
      </c>
      <c r="X16" s="9">
        <v>38.622</v>
      </c>
      <c r="Y16" s="17">
        <v>0.77000000000000313</v>
      </c>
    </row>
    <row r="17" spans="1:25" s="1" customFormat="1" ht="24" x14ac:dyDescent="0.55000000000000004">
      <c r="A17" s="18">
        <v>9</v>
      </c>
      <c r="B17" s="18">
        <v>3</v>
      </c>
      <c r="C17" s="18" t="s">
        <v>176</v>
      </c>
      <c r="D17" s="19" t="s">
        <v>150</v>
      </c>
      <c r="E17" s="31">
        <v>22</v>
      </c>
      <c r="F17" s="14">
        <v>45</v>
      </c>
      <c r="G17" s="12">
        <v>35.11</v>
      </c>
      <c r="H17" s="15">
        <v>6.75</v>
      </c>
      <c r="I17" s="12">
        <v>41.86</v>
      </c>
      <c r="J17" s="7">
        <v>-3.1400000000000006</v>
      </c>
      <c r="K17" s="14">
        <v>51.56</v>
      </c>
      <c r="L17" s="12">
        <v>49.55</v>
      </c>
      <c r="M17" s="7">
        <v>-2.0100000000000051</v>
      </c>
      <c r="N17" s="14">
        <v>31.11</v>
      </c>
      <c r="O17" s="15">
        <v>23.07</v>
      </c>
      <c r="P17" s="7">
        <v>-8.0399999999999991</v>
      </c>
      <c r="Q17" s="14">
        <v>40.93</v>
      </c>
      <c r="R17" s="14">
        <v>35</v>
      </c>
      <c r="S17" s="7">
        <v>-5.93</v>
      </c>
      <c r="T17" s="14">
        <v>40.5</v>
      </c>
      <c r="U17" s="12">
        <v>38.11</v>
      </c>
      <c r="V17" s="7">
        <v>-2.3900000000000006</v>
      </c>
      <c r="W17" s="9">
        <v>41.82</v>
      </c>
      <c r="X17" s="9">
        <v>37.517999999999994</v>
      </c>
      <c r="Y17" s="17">
        <v>-4.3020000000000067</v>
      </c>
    </row>
    <row r="18" spans="1:25" s="1" customFormat="1" ht="24" x14ac:dyDescent="0.55000000000000004">
      <c r="A18" s="18">
        <v>10</v>
      </c>
      <c r="B18" s="18">
        <v>3</v>
      </c>
      <c r="C18" s="18" t="s">
        <v>176</v>
      </c>
      <c r="D18" s="19" t="s">
        <v>36</v>
      </c>
      <c r="E18" s="31">
        <v>19</v>
      </c>
      <c r="F18" s="14">
        <v>43.93</v>
      </c>
      <c r="G18" s="12">
        <v>35.659999999999997</v>
      </c>
      <c r="H18" s="15">
        <v>9.58</v>
      </c>
      <c r="I18" s="12">
        <v>45.24</v>
      </c>
      <c r="J18" s="7">
        <v>1.3100000000000023</v>
      </c>
      <c r="K18" s="14">
        <v>46.86</v>
      </c>
      <c r="L18" s="12">
        <v>41.84</v>
      </c>
      <c r="M18" s="7">
        <v>-5.019999999999996</v>
      </c>
      <c r="N18" s="14">
        <v>44.64</v>
      </c>
      <c r="O18" s="15">
        <v>27.37</v>
      </c>
      <c r="P18" s="7">
        <v>-17.27</v>
      </c>
      <c r="Q18" s="14">
        <v>37.14</v>
      </c>
      <c r="R18" s="14">
        <v>30</v>
      </c>
      <c r="S18" s="7">
        <v>-7.1400000000000006</v>
      </c>
      <c r="T18" s="14">
        <v>42</v>
      </c>
      <c r="U18" s="12">
        <v>41.61</v>
      </c>
      <c r="V18" s="7">
        <v>-0.39000000000000057</v>
      </c>
      <c r="W18" s="9">
        <v>42.914000000000001</v>
      </c>
      <c r="X18" s="9">
        <v>37.212000000000003</v>
      </c>
      <c r="Y18" s="17">
        <v>-5.7019999999999982</v>
      </c>
    </row>
    <row r="19" spans="1:25" ht="24" x14ac:dyDescent="0.55000000000000004">
      <c r="E19" s="46">
        <f>SUM(E9:E18)</f>
        <v>219</v>
      </c>
      <c r="F19" s="47">
        <f>AVERAGE(F9:F18)</f>
        <v>45.554999999999993</v>
      </c>
      <c r="G19" s="47">
        <f>AVERAGE(G9:G18)</f>
        <v>39.85</v>
      </c>
      <c r="H19" s="47">
        <f>AVERAGE(H9:H18)</f>
        <v>9.6609999999999996</v>
      </c>
      <c r="I19" s="47">
        <f>AVERAGE(I9:I18)</f>
        <v>49.511000000000003</v>
      </c>
      <c r="J19" s="17">
        <f>I19-F19</f>
        <v>3.9560000000000102</v>
      </c>
      <c r="K19" s="47">
        <f>AVERAGE(K9:K18)</f>
        <v>49.518000000000001</v>
      </c>
      <c r="L19" s="47">
        <f>AVERAGE(L9:L18)</f>
        <v>47.196000000000005</v>
      </c>
      <c r="M19" s="7">
        <f t="shared" ref="M19" si="6">L19-K19</f>
        <v>-2.3219999999999956</v>
      </c>
      <c r="N19" s="47">
        <f>AVERAGE(N9:N18)</f>
        <v>34.262</v>
      </c>
      <c r="O19" s="47">
        <f>AVERAGE(O9:O18)</f>
        <v>27.714999999999996</v>
      </c>
      <c r="P19" s="7">
        <f t="shared" ref="P19" si="7">O19-N19</f>
        <v>-6.5470000000000041</v>
      </c>
      <c r="Q19" s="47">
        <f>AVERAGE(Q9:Q18)</f>
        <v>40.265000000000001</v>
      </c>
      <c r="R19" s="47">
        <f>AVERAGE(R9:R18)</f>
        <v>39.82</v>
      </c>
      <c r="S19" s="7">
        <f t="shared" ref="S19" si="8">R19-Q19</f>
        <v>-0.44500000000000028</v>
      </c>
      <c r="T19" s="47">
        <f>AVERAGE(T9:T18)</f>
        <v>38.615000000000002</v>
      </c>
      <c r="U19" s="47">
        <f>AVERAGE(U9:U18)</f>
        <v>41.738</v>
      </c>
      <c r="V19" s="7">
        <f t="shared" ref="V19" si="9">U19-T19</f>
        <v>3.1229999999999976</v>
      </c>
      <c r="W19" s="47">
        <f>AVERAGE(W9:W18)</f>
        <v>41.642999999999994</v>
      </c>
      <c r="X19" s="47">
        <f>AVERAGE(X9:X18)</f>
        <v>41.195999999999991</v>
      </c>
      <c r="Y19" s="7">
        <f t="shared" ref="Y19" si="10">X19-W19</f>
        <v>-0.44700000000000273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4</v>
      </c>
      <c r="C9" s="18" t="s">
        <v>181</v>
      </c>
      <c r="D9" s="19" t="s">
        <v>18</v>
      </c>
      <c r="E9" s="31">
        <v>3</v>
      </c>
      <c r="F9" s="14">
        <v>59.5</v>
      </c>
      <c r="G9" s="12">
        <v>39.17</v>
      </c>
      <c r="H9" s="16">
        <v>12.5</v>
      </c>
      <c r="I9" s="12">
        <v>51.67</v>
      </c>
      <c r="J9" s="7">
        <v>-7.8299999999999983</v>
      </c>
      <c r="K9" s="14">
        <v>58.4</v>
      </c>
      <c r="L9" s="12">
        <v>50.83</v>
      </c>
      <c r="M9" s="7">
        <v>-7.57</v>
      </c>
      <c r="N9" s="14">
        <v>57</v>
      </c>
      <c r="O9" s="15">
        <v>28.33</v>
      </c>
      <c r="P9" s="7">
        <v>-28.67</v>
      </c>
      <c r="Q9" s="14">
        <v>60</v>
      </c>
      <c r="R9" s="14">
        <v>48.33</v>
      </c>
      <c r="S9" s="7">
        <v>-11.670000000000002</v>
      </c>
      <c r="T9" s="14">
        <v>49.5</v>
      </c>
      <c r="U9" s="12">
        <v>45.33</v>
      </c>
      <c r="V9" s="7">
        <v>-4.1700000000000017</v>
      </c>
      <c r="W9" s="9">
        <v>56.879999999999995</v>
      </c>
      <c r="X9" s="9">
        <v>44.897999999999989</v>
      </c>
      <c r="Y9" s="17">
        <v>-11.982000000000006</v>
      </c>
    </row>
    <row r="10" spans="1:25" s="1" customFormat="1" ht="24" x14ac:dyDescent="0.55000000000000004">
      <c r="A10" s="18">
        <v>2</v>
      </c>
      <c r="B10" s="18">
        <v>4</v>
      </c>
      <c r="C10" s="18" t="s">
        <v>181</v>
      </c>
      <c r="D10" s="19" t="s">
        <v>95</v>
      </c>
      <c r="E10" s="31">
        <v>8</v>
      </c>
      <c r="F10" s="14">
        <v>43.13</v>
      </c>
      <c r="G10" s="12">
        <v>46.56</v>
      </c>
      <c r="H10" s="15">
        <v>10.220000000000001</v>
      </c>
      <c r="I10" s="12">
        <v>56.78</v>
      </c>
      <c r="J10" s="7">
        <v>13.649999999999999</v>
      </c>
      <c r="K10" s="14">
        <v>48.25</v>
      </c>
      <c r="L10" s="12">
        <v>48.44</v>
      </c>
      <c r="M10" s="7">
        <v>0.18999999999999773</v>
      </c>
      <c r="N10" s="14">
        <v>31.25</v>
      </c>
      <c r="O10" s="15">
        <v>29.06</v>
      </c>
      <c r="P10" s="7">
        <v>-2.1900000000000013</v>
      </c>
      <c r="Q10" s="14">
        <v>23.13</v>
      </c>
      <c r="R10" s="14">
        <v>31.25</v>
      </c>
      <c r="S10" s="7">
        <v>8.120000000000001</v>
      </c>
      <c r="T10" s="14">
        <v>35.380000000000003</v>
      </c>
      <c r="U10" s="12">
        <v>39.94</v>
      </c>
      <c r="V10" s="7">
        <v>4.5599999999999952</v>
      </c>
      <c r="W10" s="9">
        <v>36.227999999999994</v>
      </c>
      <c r="X10" s="9">
        <v>41.094000000000001</v>
      </c>
      <c r="Y10" s="17">
        <v>4.8660000000000068</v>
      </c>
    </row>
    <row r="11" spans="1:25" s="1" customFormat="1" ht="24" x14ac:dyDescent="0.55000000000000004">
      <c r="A11" s="18">
        <v>3</v>
      </c>
      <c r="B11" s="18">
        <v>4</v>
      </c>
      <c r="C11" s="18" t="s">
        <v>176</v>
      </c>
      <c r="D11" s="19" t="s">
        <v>127</v>
      </c>
      <c r="E11" s="31">
        <v>17</v>
      </c>
      <c r="F11" s="14">
        <v>47.83</v>
      </c>
      <c r="G11" s="12">
        <v>39.26</v>
      </c>
      <c r="H11" s="16">
        <v>9.9</v>
      </c>
      <c r="I11" s="12">
        <v>49.16</v>
      </c>
      <c r="J11" s="7">
        <v>1.3299999999999983</v>
      </c>
      <c r="K11" s="14">
        <v>43.33</v>
      </c>
      <c r="L11" s="12">
        <v>42.79</v>
      </c>
      <c r="M11" s="7">
        <v>-0.53999999999999915</v>
      </c>
      <c r="N11" s="14">
        <v>28</v>
      </c>
      <c r="O11" s="15">
        <v>27.35</v>
      </c>
      <c r="P11" s="7">
        <v>-0.64999999999999858</v>
      </c>
      <c r="Q11" s="14">
        <v>39.33</v>
      </c>
      <c r="R11" s="14">
        <v>39.409999999999997</v>
      </c>
      <c r="S11" s="7">
        <v>7.9999999999998295E-2</v>
      </c>
      <c r="T11" s="14">
        <v>35.130000000000003</v>
      </c>
      <c r="U11" s="12">
        <v>37.44</v>
      </c>
      <c r="V11" s="7">
        <v>2.3099999999999952</v>
      </c>
      <c r="W11" s="9">
        <v>38.724000000000004</v>
      </c>
      <c r="X11" s="9">
        <v>39.229999999999997</v>
      </c>
      <c r="Y11" s="17">
        <v>0.50599999999999312</v>
      </c>
    </row>
    <row r="12" spans="1:25" s="1" customFormat="1" ht="24" x14ac:dyDescent="0.55000000000000004">
      <c r="A12" s="18">
        <v>4</v>
      </c>
      <c r="B12" s="18">
        <v>4</v>
      </c>
      <c r="C12" s="18" t="s">
        <v>176</v>
      </c>
      <c r="D12" s="19" t="s">
        <v>104</v>
      </c>
      <c r="E12" s="31">
        <v>20</v>
      </c>
      <c r="F12" s="14">
        <v>41.43</v>
      </c>
      <c r="G12" s="12">
        <v>32.75</v>
      </c>
      <c r="H12" s="15">
        <v>9.11</v>
      </c>
      <c r="I12" s="12">
        <v>41.86</v>
      </c>
      <c r="J12" s="7">
        <v>0.42999999999999972</v>
      </c>
      <c r="K12" s="14">
        <v>41.86</v>
      </c>
      <c r="L12" s="12">
        <v>43.88</v>
      </c>
      <c r="M12" s="7">
        <v>2.0200000000000031</v>
      </c>
      <c r="N12" s="14">
        <v>29.29</v>
      </c>
      <c r="O12" s="15">
        <v>32.630000000000003</v>
      </c>
      <c r="P12" s="7">
        <v>3.3400000000000034</v>
      </c>
      <c r="Q12" s="14">
        <v>34.64</v>
      </c>
      <c r="R12" s="14">
        <v>28.5</v>
      </c>
      <c r="S12" s="7">
        <v>-6.1400000000000006</v>
      </c>
      <c r="T12" s="14">
        <v>36.14</v>
      </c>
      <c r="U12" s="20">
        <v>36.5</v>
      </c>
      <c r="V12" s="7">
        <v>0.35999999999999943</v>
      </c>
      <c r="W12" s="9">
        <v>36.67199999999999</v>
      </c>
      <c r="X12" s="9">
        <v>36.673999999999999</v>
      </c>
      <c r="Y12" s="17">
        <v>2.0000000000095497E-3</v>
      </c>
    </row>
    <row r="13" spans="1:25" s="1" customFormat="1" ht="24" x14ac:dyDescent="0.55000000000000004">
      <c r="A13" s="18">
        <v>5</v>
      </c>
      <c r="B13" s="18">
        <v>4</v>
      </c>
      <c r="C13" s="18" t="s">
        <v>182</v>
      </c>
      <c r="D13" s="19" t="s">
        <v>51</v>
      </c>
      <c r="E13" s="31">
        <v>32</v>
      </c>
      <c r="F13" s="14">
        <v>43.72</v>
      </c>
      <c r="G13" s="12">
        <v>35.909999999999997</v>
      </c>
      <c r="H13" s="15">
        <v>8.32</v>
      </c>
      <c r="I13" s="12">
        <v>44.23</v>
      </c>
      <c r="J13" s="7">
        <v>0.50999999999999801</v>
      </c>
      <c r="K13" s="14">
        <v>44.05</v>
      </c>
      <c r="L13" s="12">
        <v>39.24</v>
      </c>
      <c r="M13" s="7">
        <v>-4.8099999999999952</v>
      </c>
      <c r="N13" s="14">
        <v>33.97</v>
      </c>
      <c r="O13" s="15">
        <v>27.42</v>
      </c>
      <c r="P13" s="7">
        <v>-6.5499999999999972</v>
      </c>
      <c r="Q13" s="14">
        <v>28.97</v>
      </c>
      <c r="R13" s="14">
        <v>27.88</v>
      </c>
      <c r="S13" s="7">
        <v>-1.0899999999999999</v>
      </c>
      <c r="T13" s="14">
        <v>36.19</v>
      </c>
      <c r="U13" s="12">
        <v>32.56</v>
      </c>
      <c r="V13" s="7">
        <v>-3.6299999999999955</v>
      </c>
      <c r="W13" s="9">
        <v>37.379999999999995</v>
      </c>
      <c r="X13" s="9">
        <v>34.266000000000005</v>
      </c>
      <c r="Y13" s="17">
        <v>-3.1139999999999901</v>
      </c>
    </row>
    <row r="14" spans="1:25" s="1" customFormat="1" ht="24" x14ac:dyDescent="0.55000000000000004">
      <c r="A14" s="18">
        <v>6</v>
      </c>
      <c r="B14" s="18">
        <v>4</v>
      </c>
      <c r="C14" s="18" t="s">
        <v>182</v>
      </c>
      <c r="D14" s="19" t="s">
        <v>97</v>
      </c>
      <c r="E14" s="31">
        <v>24</v>
      </c>
      <c r="F14" s="14">
        <v>42.21</v>
      </c>
      <c r="G14" s="12">
        <v>33.85</v>
      </c>
      <c r="H14" s="16">
        <v>7.5</v>
      </c>
      <c r="I14" s="12">
        <v>41.35</v>
      </c>
      <c r="J14" s="7">
        <v>-0.85999999999999943</v>
      </c>
      <c r="K14" s="14">
        <v>41.62</v>
      </c>
      <c r="L14" s="12">
        <v>36.979999999999997</v>
      </c>
      <c r="M14" s="7">
        <v>-4.6400000000000006</v>
      </c>
      <c r="N14" s="14">
        <v>32.6</v>
      </c>
      <c r="O14" s="15">
        <v>27.08</v>
      </c>
      <c r="P14" s="7">
        <v>-5.5200000000000031</v>
      </c>
      <c r="Q14" s="14">
        <v>28.27</v>
      </c>
      <c r="R14" s="14">
        <v>28.33</v>
      </c>
      <c r="S14" s="7">
        <v>5.9999999999998721E-2</v>
      </c>
      <c r="T14" s="14">
        <v>33.19</v>
      </c>
      <c r="U14" s="12">
        <v>35.17</v>
      </c>
      <c r="V14" s="7">
        <v>1.980000000000004</v>
      </c>
      <c r="W14" s="9">
        <v>35.578000000000003</v>
      </c>
      <c r="X14" s="9">
        <v>33.782000000000004</v>
      </c>
      <c r="Y14" s="17">
        <v>-1.7959999999999994</v>
      </c>
    </row>
    <row r="15" spans="1:25" s="1" customFormat="1" ht="24" x14ac:dyDescent="0.55000000000000004">
      <c r="A15" s="18">
        <v>7</v>
      </c>
      <c r="B15" s="18">
        <v>4</v>
      </c>
      <c r="C15" s="18" t="s">
        <v>181</v>
      </c>
      <c r="D15" s="19" t="s">
        <v>49</v>
      </c>
      <c r="E15" s="31">
        <v>10</v>
      </c>
      <c r="F15" s="14">
        <v>31</v>
      </c>
      <c r="G15" s="20">
        <v>33.5</v>
      </c>
      <c r="H15" s="16">
        <v>8.5</v>
      </c>
      <c r="I15" s="20">
        <v>42</v>
      </c>
      <c r="J15" s="7">
        <v>11</v>
      </c>
      <c r="K15" s="14">
        <v>29.2</v>
      </c>
      <c r="L15" s="12">
        <v>38.75</v>
      </c>
      <c r="M15" s="7">
        <v>9.5500000000000007</v>
      </c>
      <c r="N15" s="14">
        <v>27.5</v>
      </c>
      <c r="O15" s="15">
        <v>25.25</v>
      </c>
      <c r="P15" s="7">
        <v>-2.25</v>
      </c>
      <c r="Q15" s="14">
        <v>25</v>
      </c>
      <c r="R15" s="14">
        <v>27</v>
      </c>
      <c r="S15" s="7">
        <v>2</v>
      </c>
      <c r="T15" s="14">
        <v>31.7</v>
      </c>
      <c r="U15" s="20">
        <v>35.9</v>
      </c>
      <c r="V15" s="7">
        <v>4.1999999999999993</v>
      </c>
      <c r="W15" s="9">
        <v>28.880000000000003</v>
      </c>
      <c r="X15" s="9">
        <v>33.78</v>
      </c>
      <c r="Y15" s="17">
        <v>4.8999999999999986</v>
      </c>
    </row>
    <row r="16" spans="1:25" s="1" customFormat="1" ht="24" x14ac:dyDescent="0.55000000000000004">
      <c r="A16" s="18">
        <v>8</v>
      </c>
      <c r="B16" s="18">
        <v>4</v>
      </c>
      <c r="C16" s="18" t="s">
        <v>181</v>
      </c>
      <c r="D16" s="19" t="s">
        <v>102</v>
      </c>
      <c r="E16" s="31">
        <v>5</v>
      </c>
      <c r="F16" s="14">
        <v>35.75</v>
      </c>
      <c r="G16" s="20">
        <v>34.5</v>
      </c>
      <c r="H16" s="15">
        <v>7.05</v>
      </c>
      <c r="I16" s="12">
        <v>41.55</v>
      </c>
      <c r="J16" s="7">
        <v>5.7999999999999972</v>
      </c>
      <c r="K16" s="14">
        <v>46</v>
      </c>
      <c r="L16" s="20">
        <v>35.5</v>
      </c>
      <c r="M16" s="7">
        <v>-10.5</v>
      </c>
      <c r="N16" s="14">
        <v>29.75</v>
      </c>
      <c r="O16" s="16">
        <v>25</v>
      </c>
      <c r="P16" s="7">
        <v>-4.75</v>
      </c>
      <c r="Q16" s="14">
        <v>24.5</v>
      </c>
      <c r="R16" s="14">
        <v>21</v>
      </c>
      <c r="S16" s="7">
        <v>-3.5</v>
      </c>
      <c r="T16" s="14">
        <v>33.799999999999997</v>
      </c>
      <c r="U16" s="20">
        <v>38.299999999999997</v>
      </c>
      <c r="V16" s="7">
        <v>4.5</v>
      </c>
      <c r="W16" s="9">
        <v>33.96</v>
      </c>
      <c r="X16" s="9">
        <v>32.269999999999996</v>
      </c>
      <c r="Y16" s="17">
        <v>-1.6900000000000048</v>
      </c>
    </row>
    <row r="17" spans="1:25" s="1" customFormat="1" ht="24" x14ac:dyDescent="0.55000000000000004">
      <c r="A17" s="18">
        <v>9</v>
      </c>
      <c r="B17" s="18">
        <v>4</v>
      </c>
      <c r="C17" s="18" t="s">
        <v>182</v>
      </c>
      <c r="D17" s="19" t="s">
        <v>106</v>
      </c>
      <c r="E17" s="31">
        <v>17</v>
      </c>
      <c r="F17" s="14">
        <v>40.65</v>
      </c>
      <c r="G17" s="12">
        <v>27.65</v>
      </c>
      <c r="H17" s="15">
        <v>5.63</v>
      </c>
      <c r="I17" s="12">
        <v>33.28</v>
      </c>
      <c r="J17" s="7">
        <v>-7.3699999999999974</v>
      </c>
      <c r="K17" s="14">
        <v>43.39</v>
      </c>
      <c r="L17" s="12">
        <v>33.82</v>
      </c>
      <c r="M17" s="7">
        <v>-9.57</v>
      </c>
      <c r="N17" s="14">
        <v>30.65</v>
      </c>
      <c r="O17" s="15">
        <v>26.03</v>
      </c>
      <c r="P17" s="7">
        <v>-4.6199999999999974</v>
      </c>
      <c r="Q17" s="14">
        <v>33.26</v>
      </c>
      <c r="R17" s="14">
        <v>25</v>
      </c>
      <c r="S17" s="7">
        <v>-8.259999999999998</v>
      </c>
      <c r="T17" s="14">
        <v>34.67</v>
      </c>
      <c r="U17" s="12">
        <v>32.97</v>
      </c>
      <c r="V17" s="7">
        <v>-1.7000000000000028</v>
      </c>
      <c r="W17" s="9">
        <v>36.524000000000001</v>
      </c>
      <c r="X17" s="9">
        <v>30.22</v>
      </c>
      <c r="Y17" s="17">
        <v>-6.304000000000002</v>
      </c>
    </row>
    <row r="18" spans="1:25" s="1" customFormat="1" ht="24" x14ac:dyDescent="0.55000000000000004">
      <c r="A18" s="18">
        <v>10</v>
      </c>
      <c r="B18" s="18">
        <v>4</v>
      </c>
      <c r="C18" s="18" t="s">
        <v>176</v>
      </c>
      <c r="D18" s="19" t="s">
        <v>53</v>
      </c>
      <c r="E18" s="31">
        <v>21</v>
      </c>
      <c r="F18" s="14">
        <v>30.75</v>
      </c>
      <c r="G18" s="12">
        <v>23.57</v>
      </c>
      <c r="H18" s="16">
        <v>2.7</v>
      </c>
      <c r="I18" s="12">
        <v>26.27</v>
      </c>
      <c r="J18" s="7">
        <v>-4.4800000000000004</v>
      </c>
      <c r="K18" s="14">
        <v>28.6</v>
      </c>
      <c r="L18" s="12">
        <v>27.74</v>
      </c>
      <c r="M18" s="7">
        <v>-0.86000000000000298</v>
      </c>
      <c r="N18" s="14">
        <v>28.5</v>
      </c>
      <c r="O18" s="15">
        <v>22.74</v>
      </c>
      <c r="P18" s="7">
        <v>-5.7600000000000016</v>
      </c>
      <c r="Q18" s="14">
        <v>23.75</v>
      </c>
      <c r="R18" s="14">
        <v>20.48</v>
      </c>
      <c r="S18" s="7">
        <v>-3.2699999999999996</v>
      </c>
      <c r="T18" s="14">
        <v>27.23</v>
      </c>
      <c r="U18" s="12">
        <v>28.07</v>
      </c>
      <c r="V18" s="7">
        <v>0.83999999999999986</v>
      </c>
      <c r="W18" s="9">
        <v>27.765999999999998</v>
      </c>
      <c r="X18" s="9">
        <v>25.060000000000002</v>
      </c>
      <c r="Y18" s="17">
        <v>-2.705999999999996</v>
      </c>
    </row>
    <row r="19" spans="1:25" ht="24" x14ac:dyDescent="0.55000000000000004">
      <c r="E19" s="46">
        <f>SUM(E9:E18)</f>
        <v>157</v>
      </c>
      <c r="F19" s="47">
        <f>AVERAGE(F9:F18)</f>
        <v>41.596999999999994</v>
      </c>
      <c r="G19" s="47">
        <f>AVERAGE(G9:G18)</f>
        <v>34.671999999999997</v>
      </c>
      <c r="H19" s="47">
        <f>AVERAGE(H9:H18)</f>
        <v>8.1429999999999989</v>
      </c>
      <c r="I19" s="47">
        <f>AVERAGE(I9:I18)</f>
        <v>42.814999999999998</v>
      </c>
      <c r="J19" s="17">
        <f>I19-F19</f>
        <v>1.2180000000000035</v>
      </c>
      <c r="K19" s="47">
        <f>AVERAGE(K9:K18)</f>
        <v>42.470000000000006</v>
      </c>
      <c r="L19" s="47">
        <f>AVERAGE(L9:L18)</f>
        <v>39.797000000000004</v>
      </c>
      <c r="M19" s="7">
        <f t="shared" ref="M19" si="6">L19-K19</f>
        <v>-2.6730000000000018</v>
      </c>
      <c r="N19" s="47">
        <f>AVERAGE(N9:N18)</f>
        <v>32.850999999999999</v>
      </c>
      <c r="O19" s="47">
        <f>AVERAGE(O9:O18)</f>
        <v>27.088999999999999</v>
      </c>
      <c r="P19" s="7">
        <f t="shared" ref="P19" si="7">O19-N19</f>
        <v>-5.7620000000000005</v>
      </c>
      <c r="Q19" s="47">
        <f>AVERAGE(Q9:Q18)</f>
        <v>32.085000000000001</v>
      </c>
      <c r="R19" s="47">
        <f>AVERAGE(R9:R18)</f>
        <v>29.718</v>
      </c>
      <c r="S19" s="7">
        <f t="shared" ref="S19" si="8">R19-Q19</f>
        <v>-2.3670000000000009</v>
      </c>
      <c r="T19" s="47">
        <f>AVERAGE(T9:T18)</f>
        <v>35.292999999999999</v>
      </c>
      <c r="U19" s="47">
        <f>AVERAGE(U9:U18)</f>
        <v>36.218000000000004</v>
      </c>
      <c r="V19" s="7">
        <f t="shared" ref="V19" si="9">U19-T19</f>
        <v>0.92500000000000426</v>
      </c>
      <c r="W19" s="47">
        <f>AVERAGE(W9:W18)</f>
        <v>36.859200000000001</v>
      </c>
      <c r="X19" s="47">
        <f>AVERAGE(X9:X18)</f>
        <v>35.127399999999994</v>
      </c>
      <c r="Y19" s="7">
        <f t="shared" ref="Y19" si="10">X19-W19</f>
        <v>-1.7318000000000069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="60" zoomScaleNormal="6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5</v>
      </c>
      <c r="C9" s="18" t="s">
        <v>181</v>
      </c>
      <c r="D9" s="19" t="s">
        <v>123</v>
      </c>
      <c r="E9" s="31">
        <v>4</v>
      </c>
      <c r="F9" s="14">
        <v>44.06</v>
      </c>
      <c r="G9" s="20">
        <v>55</v>
      </c>
      <c r="H9" s="15">
        <v>11.63</v>
      </c>
      <c r="I9" s="12">
        <v>66.63</v>
      </c>
      <c r="J9" s="7">
        <v>22.569999999999993</v>
      </c>
      <c r="K9" s="14">
        <v>49.75</v>
      </c>
      <c r="L9" s="12">
        <v>60.63</v>
      </c>
      <c r="M9" s="7">
        <v>10.880000000000003</v>
      </c>
      <c r="N9" s="14">
        <v>37.19</v>
      </c>
      <c r="O9" s="15">
        <v>35.630000000000003</v>
      </c>
      <c r="P9" s="7">
        <v>-1.5599999999999952</v>
      </c>
      <c r="Q9" s="14">
        <v>45.63</v>
      </c>
      <c r="R9" s="14" t="s">
        <v>186</v>
      </c>
      <c r="S9" s="7">
        <v>5.6199999999999974</v>
      </c>
      <c r="T9" s="14">
        <v>43.63</v>
      </c>
      <c r="U9" s="12">
        <v>52.13</v>
      </c>
      <c r="V9" s="7">
        <v>8.5</v>
      </c>
      <c r="W9" s="9">
        <v>44.052</v>
      </c>
      <c r="X9" s="9">
        <v>53.253999999999998</v>
      </c>
      <c r="Y9" s="17">
        <v>9.2019999999999982</v>
      </c>
    </row>
    <row r="10" spans="1:25" s="1" customFormat="1" ht="24" x14ac:dyDescent="0.55000000000000004">
      <c r="A10" s="18">
        <v>2</v>
      </c>
      <c r="B10" s="18">
        <v>5</v>
      </c>
      <c r="C10" s="18" t="s">
        <v>176</v>
      </c>
      <c r="D10" s="19" t="s">
        <v>124</v>
      </c>
      <c r="E10" s="31">
        <v>14</v>
      </c>
      <c r="F10" s="14">
        <v>48</v>
      </c>
      <c r="G10" s="12">
        <v>45.71</v>
      </c>
      <c r="H10" s="15">
        <v>9.98</v>
      </c>
      <c r="I10" s="20">
        <v>55.7</v>
      </c>
      <c r="J10" s="7">
        <v>7.7000000000000028</v>
      </c>
      <c r="K10" s="14">
        <v>51.8</v>
      </c>
      <c r="L10" s="12">
        <v>51.25</v>
      </c>
      <c r="M10" s="7">
        <v>-0.54999999999999716</v>
      </c>
      <c r="N10" s="14">
        <v>38.25</v>
      </c>
      <c r="O10" s="15">
        <v>33.93</v>
      </c>
      <c r="P10" s="7">
        <v>-4.32</v>
      </c>
      <c r="Q10" s="14">
        <v>38</v>
      </c>
      <c r="R10" s="14">
        <v>41.43</v>
      </c>
      <c r="S10" s="7">
        <v>3.4299999999999997</v>
      </c>
      <c r="T10" s="14">
        <v>40.799999999999997</v>
      </c>
      <c r="U10" s="12">
        <v>41.11</v>
      </c>
      <c r="V10" s="7">
        <v>0.31000000000000227</v>
      </c>
      <c r="W10" s="9">
        <v>43.370000000000005</v>
      </c>
      <c r="X10" s="9">
        <v>44.684000000000005</v>
      </c>
      <c r="Y10" s="17">
        <v>1.3140000000000001</v>
      </c>
    </row>
    <row r="11" spans="1:25" s="1" customFormat="1" ht="24" x14ac:dyDescent="0.55000000000000004">
      <c r="A11" s="18">
        <v>3</v>
      </c>
      <c r="B11" s="18">
        <v>5</v>
      </c>
      <c r="C11" s="18" t="s">
        <v>181</v>
      </c>
      <c r="D11" s="19" t="s">
        <v>72</v>
      </c>
      <c r="E11" s="31">
        <v>7</v>
      </c>
      <c r="F11" s="14">
        <v>52</v>
      </c>
      <c r="G11" s="20">
        <v>45</v>
      </c>
      <c r="H11" s="15">
        <v>10.89</v>
      </c>
      <c r="I11" s="12">
        <v>55.89</v>
      </c>
      <c r="J11" s="7">
        <v>3.8900000000000006</v>
      </c>
      <c r="K11" s="14">
        <v>52.4</v>
      </c>
      <c r="L11" s="20">
        <v>47.5</v>
      </c>
      <c r="M11" s="7">
        <v>-4.8999999999999986</v>
      </c>
      <c r="N11" s="14">
        <v>36.75</v>
      </c>
      <c r="O11" s="15">
        <v>33.57</v>
      </c>
      <c r="P11" s="7">
        <v>-3.1799999999999997</v>
      </c>
      <c r="Q11" s="14">
        <v>54</v>
      </c>
      <c r="R11" s="14">
        <v>44.29</v>
      </c>
      <c r="S11" s="7">
        <v>-9.7100000000000009</v>
      </c>
      <c r="T11" s="14">
        <v>43.65</v>
      </c>
      <c r="U11" s="12">
        <v>39.43</v>
      </c>
      <c r="V11" s="7">
        <v>-4.2199999999999989</v>
      </c>
      <c r="W11" s="9">
        <v>47.760000000000005</v>
      </c>
      <c r="X11" s="9">
        <v>44.136000000000003</v>
      </c>
      <c r="Y11" s="17">
        <v>-3.6240000000000023</v>
      </c>
    </row>
    <row r="12" spans="1:25" s="1" customFormat="1" ht="24" x14ac:dyDescent="0.55000000000000004">
      <c r="A12" s="18">
        <v>4</v>
      </c>
      <c r="B12" s="18">
        <v>5</v>
      </c>
      <c r="C12" s="18" t="s">
        <v>181</v>
      </c>
      <c r="D12" s="19" t="s">
        <v>48</v>
      </c>
      <c r="E12" s="31">
        <v>7</v>
      </c>
      <c r="F12" s="14">
        <v>53.33</v>
      </c>
      <c r="G12" s="12">
        <v>41.07</v>
      </c>
      <c r="H12" s="15">
        <v>10.96</v>
      </c>
      <c r="I12" s="12">
        <v>52.04</v>
      </c>
      <c r="J12" s="7">
        <v>-1.2899999999999991</v>
      </c>
      <c r="K12" s="14">
        <v>56.17</v>
      </c>
      <c r="L12" s="12">
        <v>51.79</v>
      </c>
      <c r="M12" s="7">
        <v>-4.3800000000000026</v>
      </c>
      <c r="N12" s="14">
        <v>38.75</v>
      </c>
      <c r="O12" s="15">
        <v>29.64</v>
      </c>
      <c r="P12" s="7">
        <v>-9.11</v>
      </c>
      <c r="Q12" s="14">
        <v>49.17</v>
      </c>
      <c r="R12" s="14">
        <v>45.71</v>
      </c>
      <c r="S12" s="7">
        <v>-3.4600000000000009</v>
      </c>
      <c r="T12" s="14">
        <v>41.75</v>
      </c>
      <c r="U12" s="12">
        <v>41.14</v>
      </c>
      <c r="V12" s="7">
        <v>-0.60999999999999943</v>
      </c>
      <c r="W12" s="9">
        <v>47.834000000000003</v>
      </c>
      <c r="X12" s="9">
        <v>44.064</v>
      </c>
      <c r="Y12" s="17">
        <v>-3.7700000000000031</v>
      </c>
    </row>
    <row r="13" spans="1:25" s="1" customFormat="1" ht="24" x14ac:dyDescent="0.55000000000000004">
      <c r="A13" s="18">
        <v>5</v>
      </c>
      <c r="B13" s="18">
        <v>5</v>
      </c>
      <c r="C13" s="18" t="s">
        <v>176</v>
      </c>
      <c r="D13" s="19" t="s">
        <v>31</v>
      </c>
      <c r="E13" s="31">
        <v>23</v>
      </c>
      <c r="F13" s="14">
        <v>55.96</v>
      </c>
      <c r="G13" s="12">
        <v>44.57</v>
      </c>
      <c r="H13" s="15">
        <v>10.15</v>
      </c>
      <c r="I13" s="12">
        <v>54.72</v>
      </c>
      <c r="J13" s="7">
        <v>-1.240000000000002</v>
      </c>
      <c r="K13" s="14">
        <v>56.18</v>
      </c>
      <c r="L13" s="20">
        <v>56.3</v>
      </c>
      <c r="M13" s="7">
        <v>0.11999999999999744</v>
      </c>
      <c r="N13" s="14">
        <v>40.15</v>
      </c>
      <c r="O13" s="15">
        <v>31.74</v>
      </c>
      <c r="P13" s="7">
        <v>-8.41</v>
      </c>
      <c r="Q13" s="14">
        <v>42.94</v>
      </c>
      <c r="R13" s="14" t="s">
        <v>187</v>
      </c>
      <c r="S13" s="7">
        <v>-9.4600000000000009</v>
      </c>
      <c r="T13" s="14">
        <v>44.06</v>
      </c>
      <c r="U13" s="20">
        <v>43.3</v>
      </c>
      <c r="V13" s="7">
        <v>-0.76000000000000512</v>
      </c>
      <c r="W13" s="9">
        <v>47.857999999999997</v>
      </c>
      <c r="X13" s="9">
        <v>43.907999999999994</v>
      </c>
      <c r="Y13" s="17">
        <v>-3.9500000000000028</v>
      </c>
    </row>
    <row r="14" spans="1:25" s="1" customFormat="1" ht="24" x14ac:dyDescent="0.55000000000000004">
      <c r="A14" s="18">
        <v>6</v>
      </c>
      <c r="B14" s="18">
        <v>5</v>
      </c>
      <c r="C14" s="18" t="s">
        <v>176</v>
      </c>
      <c r="D14" s="19" t="s">
        <v>35</v>
      </c>
      <c r="E14" s="31">
        <v>23</v>
      </c>
      <c r="F14" s="14">
        <v>49.38</v>
      </c>
      <c r="G14" s="12">
        <v>41.85</v>
      </c>
      <c r="H14" s="15">
        <v>10.57</v>
      </c>
      <c r="I14" s="12">
        <v>52.41</v>
      </c>
      <c r="J14" s="7">
        <v>3.029999999999994</v>
      </c>
      <c r="K14" s="14">
        <v>50.94</v>
      </c>
      <c r="L14" s="12">
        <v>46.09</v>
      </c>
      <c r="M14" s="7">
        <v>-4.8499999999999943</v>
      </c>
      <c r="N14" s="14">
        <v>44.92</v>
      </c>
      <c r="O14" s="15">
        <v>34.57</v>
      </c>
      <c r="P14" s="7">
        <v>-10.350000000000001</v>
      </c>
      <c r="Q14" s="14">
        <v>43.44</v>
      </c>
      <c r="R14" s="14">
        <v>39.130000000000003</v>
      </c>
      <c r="S14" s="7">
        <v>-4.3099999999999952</v>
      </c>
      <c r="T14" s="14">
        <v>43.72</v>
      </c>
      <c r="U14" s="20">
        <v>40.200000000000003</v>
      </c>
      <c r="V14" s="7">
        <v>-3.519999999999996</v>
      </c>
      <c r="W14" s="9">
        <v>46.480000000000004</v>
      </c>
      <c r="X14" s="9">
        <v>42.48</v>
      </c>
      <c r="Y14" s="17">
        <v>-4.0000000000000071</v>
      </c>
    </row>
    <row r="15" spans="1:25" s="1" customFormat="1" ht="24" x14ac:dyDescent="0.55000000000000004">
      <c r="A15" s="18">
        <v>7</v>
      </c>
      <c r="B15" s="18">
        <v>5</v>
      </c>
      <c r="C15" s="18" t="s">
        <v>176</v>
      </c>
      <c r="D15" s="19" t="s">
        <v>76</v>
      </c>
      <c r="E15" s="31">
        <v>24</v>
      </c>
      <c r="F15" s="14">
        <v>46.15</v>
      </c>
      <c r="G15" s="12">
        <v>41.15</v>
      </c>
      <c r="H15" s="16">
        <v>10.4</v>
      </c>
      <c r="I15" s="12">
        <v>51.54</v>
      </c>
      <c r="J15" s="7">
        <v>5.3900000000000006</v>
      </c>
      <c r="K15" s="14">
        <v>50.92</v>
      </c>
      <c r="L15" s="20">
        <v>42.6</v>
      </c>
      <c r="M15" s="7">
        <v>-8.32</v>
      </c>
      <c r="N15" s="14">
        <v>41.73</v>
      </c>
      <c r="O15" s="15">
        <v>28.96</v>
      </c>
      <c r="P15" s="7">
        <v>-12.769999999999996</v>
      </c>
      <c r="Q15" s="14">
        <v>31.54</v>
      </c>
      <c r="R15" s="14">
        <v>36.46</v>
      </c>
      <c r="S15" s="7">
        <v>4.9200000000000017</v>
      </c>
      <c r="T15" s="14">
        <v>43</v>
      </c>
      <c r="U15" s="12">
        <v>40.42</v>
      </c>
      <c r="V15" s="7">
        <v>-2.5799999999999983</v>
      </c>
      <c r="W15" s="9">
        <v>42.667999999999992</v>
      </c>
      <c r="X15" s="9">
        <v>39.996000000000002</v>
      </c>
      <c r="Y15" s="17">
        <v>-2.6719999999999899</v>
      </c>
    </row>
    <row r="16" spans="1:25" s="1" customFormat="1" ht="24" x14ac:dyDescent="0.55000000000000004">
      <c r="A16" s="18">
        <v>8</v>
      </c>
      <c r="B16" s="18">
        <v>5</v>
      </c>
      <c r="C16" s="18" t="s">
        <v>181</v>
      </c>
      <c r="D16" s="19" t="s">
        <v>40</v>
      </c>
      <c r="E16" s="31">
        <v>10</v>
      </c>
      <c r="F16" s="14">
        <v>47.17</v>
      </c>
      <c r="G16" s="20">
        <v>42.5</v>
      </c>
      <c r="H16" s="15">
        <v>9.25</v>
      </c>
      <c r="I16" s="12">
        <v>51.75</v>
      </c>
      <c r="J16" s="7">
        <v>4.5799999999999983</v>
      </c>
      <c r="K16" s="14">
        <v>53.2</v>
      </c>
      <c r="L16" s="20">
        <v>44</v>
      </c>
      <c r="M16" s="7">
        <v>-9.2000000000000028</v>
      </c>
      <c r="N16" s="14">
        <v>29.33</v>
      </c>
      <c r="O16" s="15">
        <v>28.25</v>
      </c>
      <c r="P16" s="7">
        <v>-1.0799999999999983</v>
      </c>
      <c r="Q16" s="14">
        <v>33.33</v>
      </c>
      <c r="R16" s="14">
        <v>35</v>
      </c>
      <c r="S16" s="7">
        <v>1.6700000000000017</v>
      </c>
      <c r="T16" s="14">
        <v>45.53</v>
      </c>
      <c r="U16" s="12">
        <v>38.85</v>
      </c>
      <c r="V16" s="7">
        <v>-6.68</v>
      </c>
      <c r="W16" s="9">
        <v>41.711999999999996</v>
      </c>
      <c r="X16" s="9">
        <v>39.57</v>
      </c>
      <c r="Y16" s="17">
        <v>-2.1419999999999959</v>
      </c>
    </row>
    <row r="17" spans="1:25" s="1" customFormat="1" ht="24" x14ac:dyDescent="0.55000000000000004">
      <c r="A17" s="18">
        <v>9</v>
      </c>
      <c r="B17" s="18">
        <v>5</v>
      </c>
      <c r="C17" s="18" t="s">
        <v>181</v>
      </c>
      <c r="D17" s="19" t="s">
        <v>67</v>
      </c>
      <c r="E17" s="31">
        <v>9</v>
      </c>
      <c r="F17" s="14">
        <v>45.31</v>
      </c>
      <c r="G17" s="12">
        <v>38.33</v>
      </c>
      <c r="H17" s="15">
        <v>8.61</v>
      </c>
      <c r="I17" s="12">
        <v>46.94</v>
      </c>
      <c r="J17" s="7">
        <v>1.6299999999999955</v>
      </c>
      <c r="K17" s="14">
        <v>51.75</v>
      </c>
      <c r="L17" s="12">
        <v>48.06</v>
      </c>
      <c r="M17" s="7">
        <v>-3.6899999999999977</v>
      </c>
      <c r="N17" s="14">
        <v>36.25</v>
      </c>
      <c r="O17" s="15">
        <v>29.17</v>
      </c>
      <c r="P17" s="7">
        <v>-7.0799999999999983</v>
      </c>
      <c r="Q17" s="14">
        <v>45</v>
      </c>
      <c r="R17" s="14">
        <v>33.33</v>
      </c>
      <c r="S17" s="7">
        <v>-11.670000000000002</v>
      </c>
      <c r="T17" s="14">
        <v>44.38</v>
      </c>
      <c r="U17" s="12">
        <v>40.11</v>
      </c>
      <c r="V17" s="7">
        <v>-4.2700000000000031</v>
      </c>
      <c r="W17" s="9">
        <v>44.537999999999997</v>
      </c>
      <c r="X17" s="9">
        <v>39.522000000000006</v>
      </c>
      <c r="Y17" s="17">
        <v>-5.0159999999999911</v>
      </c>
    </row>
    <row r="18" spans="1:25" s="1" customFormat="1" ht="24" x14ac:dyDescent="0.55000000000000004">
      <c r="A18" s="18">
        <v>10</v>
      </c>
      <c r="B18" s="18">
        <v>5</v>
      </c>
      <c r="C18" s="18" t="s">
        <v>176</v>
      </c>
      <c r="D18" s="19" t="s">
        <v>153</v>
      </c>
      <c r="E18" s="31">
        <v>14</v>
      </c>
      <c r="F18" s="14">
        <v>47.94</v>
      </c>
      <c r="G18" s="12">
        <v>36.43</v>
      </c>
      <c r="H18" s="15">
        <v>8.18</v>
      </c>
      <c r="I18" s="12">
        <v>44.61</v>
      </c>
      <c r="J18" s="7">
        <v>-3.3299999999999983</v>
      </c>
      <c r="K18" s="14">
        <v>42</v>
      </c>
      <c r="L18" s="12">
        <v>43.93</v>
      </c>
      <c r="M18" s="7">
        <v>1.9299999999999997</v>
      </c>
      <c r="N18" s="14">
        <v>31.47</v>
      </c>
      <c r="O18" s="15">
        <v>24.82</v>
      </c>
      <c r="P18" s="7">
        <v>-6.6499999999999986</v>
      </c>
      <c r="Q18" s="14">
        <v>39.409999999999997</v>
      </c>
      <c r="R18" s="14">
        <v>38.57</v>
      </c>
      <c r="S18" s="7">
        <v>-0.83999999999999631</v>
      </c>
      <c r="T18" s="14">
        <v>35.15</v>
      </c>
      <c r="U18" s="12">
        <v>36.43</v>
      </c>
      <c r="V18" s="7">
        <v>1.2800000000000011</v>
      </c>
      <c r="W18" s="9">
        <v>39.194000000000003</v>
      </c>
      <c r="X18" s="9">
        <v>37.671999999999997</v>
      </c>
      <c r="Y18" s="17">
        <v>-1.5220000000000056</v>
      </c>
    </row>
    <row r="19" spans="1:25" s="1" customFormat="1" ht="24" x14ac:dyDescent="0.55000000000000004">
      <c r="A19" s="18">
        <v>11</v>
      </c>
      <c r="B19" s="18">
        <v>5</v>
      </c>
      <c r="C19" s="18" t="s">
        <v>176</v>
      </c>
      <c r="D19" s="19" t="s">
        <v>71</v>
      </c>
      <c r="E19" s="31">
        <v>18</v>
      </c>
      <c r="F19" s="14">
        <v>44.84</v>
      </c>
      <c r="G19" s="12">
        <v>33.06</v>
      </c>
      <c r="H19" s="15">
        <v>9.1300000000000008</v>
      </c>
      <c r="I19" s="12">
        <v>42.18</v>
      </c>
      <c r="J19" s="7">
        <v>-2.6600000000000037</v>
      </c>
      <c r="K19" s="14">
        <v>46.63</v>
      </c>
      <c r="L19" s="12">
        <v>40.97</v>
      </c>
      <c r="M19" s="7">
        <v>-5.6600000000000037</v>
      </c>
      <c r="N19" s="14">
        <v>30.78</v>
      </c>
      <c r="O19" s="15">
        <v>26.11</v>
      </c>
      <c r="P19" s="7">
        <v>-4.6700000000000017</v>
      </c>
      <c r="Q19" s="14">
        <v>35</v>
      </c>
      <c r="R19" s="14">
        <v>35.56</v>
      </c>
      <c r="S19" s="7">
        <v>0.56000000000000227</v>
      </c>
      <c r="T19" s="14">
        <v>34.44</v>
      </c>
      <c r="U19" s="20">
        <v>38.5</v>
      </c>
      <c r="V19" s="7">
        <v>4.0600000000000023</v>
      </c>
      <c r="W19" s="9">
        <v>38.338000000000001</v>
      </c>
      <c r="X19" s="9">
        <v>36.664000000000001</v>
      </c>
      <c r="Y19" s="17">
        <v>-1.6739999999999995</v>
      </c>
    </row>
    <row r="20" spans="1:25" s="1" customFormat="1" ht="24" x14ac:dyDescent="0.55000000000000004">
      <c r="A20" s="18">
        <v>12</v>
      </c>
      <c r="B20" s="18">
        <v>5</v>
      </c>
      <c r="C20" s="18" t="s">
        <v>176</v>
      </c>
      <c r="D20" s="19" t="s">
        <v>96</v>
      </c>
      <c r="E20" s="31">
        <v>24</v>
      </c>
      <c r="F20" s="14">
        <v>45.63</v>
      </c>
      <c r="G20" s="12">
        <v>33.75</v>
      </c>
      <c r="H20" s="15">
        <v>8.81</v>
      </c>
      <c r="I20" s="12">
        <v>42.56</v>
      </c>
      <c r="J20" s="7">
        <v>-3.0700000000000003</v>
      </c>
      <c r="K20" s="14">
        <v>46.58</v>
      </c>
      <c r="L20" s="12">
        <v>39.479999999999997</v>
      </c>
      <c r="M20" s="7">
        <v>-7.1000000000000014</v>
      </c>
      <c r="N20" s="14">
        <v>33.54</v>
      </c>
      <c r="O20" s="15">
        <v>27.81</v>
      </c>
      <c r="P20" s="7">
        <v>-5.73</v>
      </c>
      <c r="Q20" s="14">
        <v>36.04</v>
      </c>
      <c r="R20" s="14">
        <v>27.71</v>
      </c>
      <c r="S20" s="7">
        <v>-8.3299999999999983</v>
      </c>
      <c r="T20" s="14">
        <v>39.880000000000003</v>
      </c>
      <c r="U20" s="12">
        <v>40.33</v>
      </c>
      <c r="V20" s="7">
        <v>0.44999999999999574</v>
      </c>
      <c r="W20" s="9">
        <v>40.333999999999996</v>
      </c>
      <c r="X20" s="9">
        <v>35.577999999999996</v>
      </c>
      <c r="Y20" s="17">
        <v>-4.7560000000000002</v>
      </c>
    </row>
    <row r="21" spans="1:25" s="1" customFormat="1" ht="24" x14ac:dyDescent="0.55000000000000004">
      <c r="A21" s="18">
        <v>13</v>
      </c>
      <c r="B21" s="30">
        <v>5</v>
      </c>
      <c r="C21" s="30" t="s">
        <v>181</v>
      </c>
      <c r="D21" s="19" t="s">
        <v>109</v>
      </c>
      <c r="E21" s="31">
        <v>2</v>
      </c>
      <c r="F21" s="14">
        <v>27.5</v>
      </c>
      <c r="G21" s="12">
        <v>38.75</v>
      </c>
      <c r="H21" s="15">
        <v>5.75</v>
      </c>
      <c r="I21" s="20">
        <v>44.5</v>
      </c>
      <c r="J21" s="7">
        <v>17</v>
      </c>
      <c r="K21" s="14">
        <v>22</v>
      </c>
      <c r="L21" s="20">
        <v>32.5</v>
      </c>
      <c r="M21" s="7">
        <v>10.5</v>
      </c>
      <c r="N21" s="14">
        <v>12.5</v>
      </c>
      <c r="O21" s="15">
        <v>26.25</v>
      </c>
      <c r="P21" s="7">
        <v>13.75</v>
      </c>
      <c r="Q21" s="14">
        <v>10</v>
      </c>
      <c r="R21" s="14">
        <v>25</v>
      </c>
      <c r="S21" s="7">
        <v>15</v>
      </c>
      <c r="T21" s="14">
        <v>24</v>
      </c>
      <c r="U21" s="20">
        <v>28.5</v>
      </c>
      <c r="V21" s="7">
        <v>4.5</v>
      </c>
      <c r="W21" s="9">
        <v>19.2</v>
      </c>
      <c r="X21" s="9">
        <v>31.35</v>
      </c>
      <c r="Y21" s="17">
        <v>12.150000000000002</v>
      </c>
    </row>
    <row r="22" spans="1:25" ht="24" x14ac:dyDescent="0.55000000000000004">
      <c r="E22" s="46">
        <f>SUM(E9:E21)</f>
        <v>179</v>
      </c>
      <c r="F22" s="47">
        <f>AVERAGE(F9:F21)</f>
        <v>46.713076923076919</v>
      </c>
      <c r="G22" s="47">
        <f t="shared" ref="G22:X22" si="6">AVERAGE(G9:G21)</f>
        <v>41.32076923076923</v>
      </c>
      <c r="H22" s="47">
        <f t="shared" si="6"/>
        <v>9.5623076923076926</v>
      </c>
      <c r="I22" s="47">
        <f t="shared" si="6"/>
        <v>50.882307692307691</v>
      </c>
      <c r="J22" s="17">
        <f>I22-F22</f>
        <v>4.1692307692307722</v>
      </c>
      <c r="K22" s="47">
        <f t="shared" si="6"/>
        <v>48.486153846153847</v>
      </c>
      <c r="L22" s="47">
        <f t="shared" si="6"/>
        <v>46.54615384615385</v>
      </c>
      <c r="M22" s="7">
        <f t="shared" ref="M22" si="7">L22-K22</f>
        <v>-1.9399999999999977</v>
      </c>
      <c r="N22" s="47">
        <f t="shared" si="6"/>
        <v>34.739230769230765</v>
      </c>
      <c r="O22" s="47">
        <f t="shared" si="6"/>
        <v>30.034615384615385</v>
      </c>
      <c r="P22" s="7">
        <f t="shared" ref="P22" si="8">O22-N22</f>
        <v>-4.70461538461538</v>
      </c>
      <c r="Q22" s="47">
        <f t="shared" si="6"/>
        <v>38.730769230769234</v>
      </c>
      <c r="R22" s="47">
        <f t="shared" si="6"/>
        <v>36.562727272727273</v>
      </c>
      <c r="S22" s="7">
        <f t="shared" ref="S22" si="9">R22-Q22</f>
        <v>-2.168041958041961</v>
      </c>
      <c r="T22" s="47">
        <f t="shared" si="6"/>
        <v>40.306923076923077</v>
      </c>
      <c r="U22" s="47">
        <f t="shared" si="6"/>
        <v>40.034615384615385</v>
      </c>
      <c r="V22" s="7">
        <f t="shared" ref="V22" si="10">U22-T22</f>
        <v>-0.2723076923076917</v>
      </c>
      <c r="W22" s="47">
        <f t="shared" si="6"/>
        <v>41.795230769230777</v>
      </c>
      <c r="X22" s="47">
        <f t="shared" si="6"/>
        <v>40.990615384615381</v>
      </c>
      <c r="Y22" s="7">
        <f t="shared" ref="Y22" si="11">X22-W22</f>
        <v>-0.80461538461539561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6</v>
      </c>
      <c r="C9" s="18" t="s">
        <v>181</v>
      </c>
      <c r="D9" s="19" t="s">
        <v>21</v>
      </c>
      <c r="E9" s="31">
        <v>7</v>
      </c>
      <c r="F9" s="14">
        <v>47</v>
      </c>
      <c r="G9" s="12">
        <v>47.14</v>
      </c>
      <c r="H9" s="15">
        <v>12.04</v>
      </c>
      <c r="I9" s="12">
        <v>59.18</v>
      </c>
      <c r="J9" s="7">
        <v>12.18</v>
      </c>
      <c r="K9" s="14">
        <v>43.2</v>
      </c>
      <c r="L9" s="12">
        <v>44.29</v>
      </c>
      <c r="M9" s="7">
        <v>1.0899999999999963</v>
      </c>
      <c r="N9" s="14">
        <v>39.5</v>
      </c>
      <c r="O9" s="15">
        <v>41.07</v>
      </c>
      <c r="P9" s="7">
        <v>1.5700000000000003</v>
      </c>
      <c r="Q9" s="14">
        <v>46</v>
      </c>
      <c r="R9" s="14">
        <v>63.57</v>
      </c>
      <c r="S9" s="7">
        <v>17.57</v>
      </c>
      <c r="T9" s="14">
        <v>37.299999999999997</v>
      </c>
      <c r="U9" s="12">
        <v>45.21</v>
      </c>
      <c r="V9" s="7">
        <v>7.9100000000000037</v>
      </c>
      <c r="W9" s="9">
        <v>42.6</v>
      </c>
      <c r="X9" s="9">
        <v>50.664000000000001</v>
      </c>
      <c r="Y9" s="17">
        <v>8.0640000000000001</v>
      </c>
    </row>
    <row r="10" spans="1:25" s="1" customFormat="1" ht="24" x14ac:dyDescent="0.55000000000000004">
      <c r="A10" s="18">
        <v>2</v>
      </c>
      <c r="B10" s="18">
        <v>6</v>
      </c>
      <c r="C10" s="18" t="s">
        <v>176</v>
      </c>
      <c r="D10" s="19" t="s">
        <v>20</v>
      </c>
      <c r="E10" s="31">
        <v>42</v>
      </c>
      <c r="F10" s="14">
        <v>49.3</v>
      </c>
      <c r="G10" s="12">
        <v>42.38</v>
      </c>
      <c r="H10" s="15">
        <v>10.52</v>
      </c>
      <c r="I10" s="20">
        <v>52.9</v>
      </c>
      <c r="J10" s="7">
        <v>3.6000000000000014</v>
      </c>
      <c r="K10" s="14">
        <v>51.75</v>
      </c>
      <c r="L10" s="12">
        <v>51.43</v>
      </c>
      <c r="M10" s="7">
        <v>-0.32000000000000028</v>
      </c>
      <c r="N10" s="14">
        <v>36.25</v>
      </c>
      <c r="O10" s="15">
        <v>31.85</v>
      </c>
      <c r="P10" s="7">
        <v>-4.3999999999999986</v>
      </c>
      <c r="Q10" s="14">
        <v>42.81</v>
      </c>
      <c r="R10" s="14">
        <v>41.31</v>
      </c>
      <c r="S10" s="7">
        <v>-1.5</v>
      </c>
      <c r="T10" s="14">
        <v>46.75</v>
      </c>
      <c r="U10" s="12">
        <v>42.39</v>
      </c>
      <c r="V10" s="7">
        <v>-4.3599999999999994</v>
      </c>
      <c r="W10" s="9">
        <v>45.372</v>
      </c>
      <c r="X10" s="9">
        <v>43.975999999999999</v>
      </c>
      <c r="Y10" s="17">
        <v>-1.3960000000000008</v>
      </c>
    </row>
    <row r="11" spans="1:25" s="1" customFormat="1" ht="24" x14ac:dyDescent="0.55000000000000004">
      <c r="A11" s="18">
        <v>3</v>
      </c>
      <c r="B11" s="18">
        <v>6</v>
      </c>
      <c r="C11" s="18" t="s">
        <v>176</v>
      </c>
      <c r="D11" s="19" t="s">
        <v>17</v>
      </c>
      <c r="E11" s="31">
        <v>25</v>
      </c>
      <c r="F11" s="13">
        <v>54.06</v>
      </c>
      <c r="G11" s="20">
        <v>45.3</v>
      </c>
      <c r="H11" s="16">
        <v>12.4</v>
      </c>
      <c r="I11" s="20">
        <v>57.7</v>
      </c>
      <c r="J11" s="7">
        <v>3.6400000000000006</v>
      </c>
      <c r="K11" s="14">
        <v>54.5</v>
      </c>
      <c r="L11" s="20">
        <v>46.7</v>
      </c>
      <c r="M11" s="7">
        <v>-7.7999999999999972</v>
      </c>
      <c r="N11" s="14">
        <v>36.72</v>
      </c>
      <c r="O11" s="16">
        <v>27.9</v>
      </c>
      <c r="P11" s="7">
        <v>-8.82</v>
      </c>
      <c r="Q11" s="14">
        <v>49.38</v>
      </c>
      <c r="R11" s="14">
        <v>39.6</v>
      </c>
      <c r="S11" s="7">
        <v>-9.7800000000000011</v>
      </c>
      <c r="T11" s="14">
        <v>40.53</v>
      </c>
      <c r="U11" s="12">
        <v>36.04</v>
      </c>
      <c r="V11" s="7">
        <v>-4.490000000000002</v>
      </c>
      <c r="W11" s="9">
        <v>47.037999999999997</v>
      </c>
      <c r="X11" s="9">
        <v>41.588000000000001</v>
      </c>
      <c r="Y11" s="17">
        <v>-5.4499999999999957</v>
      </c>
    </row>
    <row r="12" spans="1:25" s="1" customFormat="1" ht="24" x14ac:dyDescent="0.55000000000000004">
      <c r="A12" s="18">
        <v>4</v>
      </c>
      <c r="B12" s="18">
        <v>6</v>
      </c>
      <c r="C12" s="18" t="s">
        <v>176</v>
      </c>
      <c r="D12" s="19" t="s">
        <v>25</v>
      </c>
      <c r="E12" s="31">
        <v>14</v>
      </c>
      <c r="F12" s="14">
        <v>43.86</v>
      </c>
      <c r="G12" s="12">
        <v>42.86</v>
      </c>
      <c r="H12" s="15">
        <v>9.84</v>
      </c>
      <c r="I12" s="20">
        <v>52.7</v>
      </c>
      <c r="J12" s="7">
        <v>8.8400000000000034</v>
      </c>
      <c r="K12" s="14">
        <v>48.91</v>
      </c>
      <c r="L12" s="12">
        <v>44.82</v>
      </c>
      <c r="M12" s="7">
        <v>-4.0899999999999963</v>
      </c>
      <c r="N12" s="14">
        <v>30.45</v>
      </c>
      <c r="O12" s="15">
        <v>28.93</v>
      </c>
      <c r="P12" s="7">
        <v>-1.5199999999999996</v>
      </c>
      <c r="Q12" s="14">
        <v>41.36</v>
      </c>
      <c r="R12" s="14">
        <v>40</v>
      </c>
      <c r="S12" s="7">
        <v>-1.3599999999999994</v>
      </c>
      <c r="T12" s="14">
        <v>37.14</v>
      </c>
      <c r="U12" s="12">
        <v>40.86</v>
      </c>
      <c r="V12" s="7">
        <v>3.7199999999999989</v>
      </c>
      <c r="W12" s="9">
        <v>40.343999999999994</v>
      </c>
      <c r="X12" s="9">
        <v>41.462000000000003</v>
      </c>
      <c r="Y12" s="17">
        <v>1.1180000000000092</v>
      </c>
    </row>
    <row r="13" spans="1:25" s="1" customFormat="1" ht="24" x14ac:dyDescent="0.55000000000000004">
      <c r="A13" s="18">
        <v>5</v>
      </c>
      <c r="B13" s="18">
        <v>6</v>
      </c>
      <c r="C13" s="18" t="s">
        <v>181</v>
      </c>
      <c r="D13" s="19" t="s">
        <v>156</v>
      </c>
      <c r="E13" s="31">
        <v>8</v>
      </c>
      <c r="F13" s="14">
        <v>43</v>
      </c>
      <c r="G13" s="12">
        <v>39.06</v>
      </c>
      <c r="H13" s="15">
        <v>10.72</v>
      </c>
      <c r="I13" s="12">
        <v>49.78</v>
      </c>
      <c r="J13" s="7">
        <v>6.7800000000000011</v>
      </c>
      <c r="K13" s="14">
        <v>44</v>
      </c>
      <c r="L13" s="12">
        <v>45.63</v>
      </c>
      <c r="M13" s="7">
        <v>1.6300000000000026</v>
      </c>
      <c r="N13" s="14">
        <v>25.25</v>
      </c>
      <c r="O13" s="15">
        <v>25.31</v>
      </c>
      <c r="P13" s="7">
        <v>5.9999999999998721E-2</v>
      </c>
      <c r="Q13" s="14">
        <v>38</v>
      </c>
      <c r="R13" s="14">
        <v>41.25</v>
      </c>
      <c r="S13" s="7">
        <v>3.25</v>
      </c>
      <c r="T13" s="14">
        <v>29.95</v>
      </c>
      <c r="U13" s="20">
        <v>37.5</v>
      </c>
      <c r="V13" s="7">
        <v>7.5500000000000007</v>
      </c>
      <c r="W13" s="9">
        <v>36.04</v>
      </c>
      <c r="X13" s="9">
        <v>39.893999999999998</v>
      </c>
      <c r="Y13" s="17">
        <v>3.8539999999999992</v>
      </c>
    </row>
    <row r="14" spans="1:25" s="1" customFormat="1" ht="24" x14ac:dyDescent="0.55000000000000004">
      <c r="A14" s="18">
        <v>6</v>
      </c>
      <c r="B14" s="18">
        <v>6</v>
      </c>
      <c r="C14" s="18" t="s">
        <v>176</v>
      </c>
      <c r="D14" s="19" t="s">
        <v>57</v>
      </c>
      <c r="E14" s="31">
        <v>14</v>
      </c>
      <c r="F14" s="14">
        <v>43.08</v>
      </c>
      <c r="G14" s="12">
        <v>38.39</v>
      </c>
      <c r="H14" s="15">
        <v>11.57</v>
      </c>
      <c r="I14" s="12">
        <v>49.96</v>
      </c>
      <c r="J14" s="7">
        <v>6.8800000000000026</v>
      </c>
      <c r="K14" s="14">
        <v>43.08</v>
      </c>
      <c r="L14" s="12">
        <v>46.25</v>
      </c>
      <c r="M14" s="7">
        <v>3.1700000000000017</v>
      </c>
      <c r="N14" s="14">
        <v>29.42</v>
      </c>
      <c r="O14" s="16">
        <v>25</v>
      </c>
      <c r="P14" s="7">
        <v>-4.4200000000000017</v>
      </c>
      <c r="Q14" s="14">
        <v>37.69</v>
      </c>
      <c r="R14" s="14">
        <v>36.79</v>
      </c>
      <c r="S14" s="7">
        <v>-0.89999999999999858</v>
      </c>
      <c r="T14" s="14">
        <v>37.69</v>
      </c>
      <c r="U14" s="12">
        <v>38.46</v>
      </c>
      <c r="V14" s="7">
        <v>0.77000000000000313</v>
      </c>
      <c r="W14" s="9">
        <v>38.191999999999993</v>
      </c>
      <c r="X14" s="9">
        <v>39.292000000000002</v>
      </c>
      <c r="Y14" s="17">
        <v>1.1000000000000085</v>
      </c>
    </row>
    <row r="15" spans="1:25" s="1" customFormat="1" ht="24" x14ac:dyDescent="0.55000000000000004">
      <c r="A15" s="18">
        <v>7</v>
      </c>
      <c r="B15" s="18">
        <v>6</v>
      </c>
      <c r="C15" s="18" t="s">
        <v>182</v>
      </c>
      <c r="D15" s="19" t="s">
        <v>27</v>
      </c>
      <c r="E15" s="31">
        <v>41</v>
      </c>
      <c r="F15" s="14">
        <v>44.38</v>
      </c>
      <c r="G15" s="12">
        <v>39.82</v>
      </c>
      <c r="H15" s="15">
        <v>10.27</v>
      </c>
      <c r="I15" s="12">
        <v>50.09</v>
      </c>
      <c r="J15" s="7">
        <v>5.7100000000000009</v>
      </c>
      <c r="K15" s="14">
        <v>43.75</v>
      </c>
      <c r="L15" s="12">
        <v>40.85</v>
      </c>
      <c r="M15" s="7">
        <v>-2.8999999999999986</v>
      </c>
      <c r="N15" s="14">
        <v>30.09</v>
      </c>
      <c r="O15" s="15">
        <v>28.78</v>
      </c>
      <c r="P15" s="7">
        <v>-1.3099999999999987</v>
      </c>
      <c r="Q15" s="14">
        <v>34.020000000000003</v>
      </c>
      <c r="R15" s="14">
        <v>34.39</v>
      </c>
      <c r="S15" s="7">
        <v>0.36999999999999744</v>
      </c>
      <c r="T15" s="14">
        <v>37.28</v>
      </c>
      <c r="U15" s="12">
        <v>38.909999999999997</v>
      </c>
      <c r="V15" s="7">
        <v>1.6299999999999955</v>
      </c>
      <c r="W15" s="9">
        <v>37.904000000000003</v>
      </c>
      <c r="X15" s="9">
        <v>38.603999999999999</v>
      </c>
      <c r="Y15" s="17">
        <v>0.69999999999999574</v>
      </c>
    </row>
    <row r="16" spans="1:25" s="1" customFormat="1" ht="24" x14ac:dyDescent="0.55000000000000004">
      <c r="A16" s="18">
        <v>8</v>
      </c>
      <c r="B16" s="18">
        <v>6</v>
      </c>
      <c r="C16" s="18" t="s">
        <v>181</v>
      </c>
      <c r="D16" s="19" t="s">
        <v>23</v>
      </c>
      <c r="E16" s="31">
        <v>8</v>
      </c>
      <c r="F16" s="14">
        <v>50.36</v>
      </c>
      <c r="G16" s="20">
        <v>35</v>
      </c>
      <c r="H16" s="16">
        <v>11</v>
      </c>
      <c r="I16" s="20">
        <v>46</v>
      </c>
      <c r="J16" s="7">
        <v>-4.3599999999999994</v>
      </c>
      <c r="K16" s="14">
        <v>52.57</v>
      </c>
      <c r="L16" s="12">
        <v>40.630000000000003</v>
      </c>
      <c r="M16" s="7">
        <v>-11.939999999999998</v>
      </c>
      <c r="N16" s="14">
        <v>37.86</v>
      </c>
      <c r="O16" s="15">
        <v>27.19</v>
      </c>
      <c r="P16" s="7">
        <v>-10.669999999999998</v>
      </c>
      <c r="Q16" s="14">
        <v>45.36</v>
      </c>
      <c r="R16" s="14">
        <v>39.380000000000003</v>
      </c>
      <c r="S16" s="7">
        <v>-5.9799999999999969</v>
      </c>
      <c r="T16" s="14">
        <v>38.93</v>
      </c>
      <c r="U16" s="20">
        <v>39</v>
      </c>
      <c r="V16" s="7">
        <v>7.0000000000000284E-2</v>
      </c>
      <c r="W16" s="9">
        <v>45.016000000000005</v>
      </c>
      <c r="X16" s="9">
        <v>38.44</v>
      </c>
      <c r="Y16" s="17">
        <v>-6.5760000000000076</v>
      </c>
    </row>
    <row r="17" spans="1:25" s="1" customFormat="1" ht="24" x14ac:dyDescent="0.55000000000000004">
      <c r="A17" s="18">
        <v>9</v>
      </c>
      <c r="B17" s="18">
        <v>6</v>
      </c>
      <c r="C17" s="18" t="s">
        <v>176</v>
      </c>
      <c r="D17" s="19" t="s">
        <v>141</v>
      </c>
      <c r="E17" s="31">
        <v>11</v>
      </c>
      <c r="F17" s="14">
        <v>47.25</v>
      </c>
      <c r="G17" s="12">
        <v>38.18</v>
      </c>
      <c r="H17" s="15">
        <v>10.02</v>
      </c>
      <c r="I17" s="20">
        <v>48.2</v>
      </c>
      <c r="J17" s="7">
        <v>0.95000000000000284</v>
      </c>
      <c r="K17" s="14">
        <v>51.4</v>
      </c>
      <c r="L17" s="20">
        <v>40</v>
      </c>
      <c r="M17" s="7">
        <v>-11.399999999999999</v>
      </c>
      <c r="N17" s="14">
        <v>37.5</v>
      </c>
      <c r="O17" s="15">
        <v>27.05</v>
      </c>
      <c r="P17" s="7">
        <v>-10.45</v>
      </c>
      <c r="Q17" s="14">
        <v>45</v>
      </c>
      <c r="R17" s="14">
        <v>34.090000000000003</v>
      </c>
      <c r="S17" s="7">
        <v>-10.909999999999997</v>
      </c>
      <c r="T17" s="14">
        <v>41.25</v>
      </c>
      <c r="U17" s="12">
        <v>38.049999999999997</v>
      </c>
      <c r="V17" s="7">
        <v>-3.2000000000000028</v>
      </c>
      <c r="W17" s="9">
        <v>44.480000000000004</v>
      </c>
      <c r="X17" s="9">
        <v>37.477999999999994</v>
      </c>
      <c r="Y17" s="17">
        <v>-7.0020000000000095</v>
      </c>
    </row>
    <row r="18" spans="1:25" s="1" customFormat="1" ht="24" x14ac:dyDescent="0.55000000000000004">
      <c r="A18" s="18">
        <v>10</v>
      </c>
      <c r="B18" s="18">
        <v>6</v>
      </c>
      <c r="C18" s="18" t="s">
        <v>176</v>
      </c>
      <c r="D18" s="19" t="s">
        <v>28</v>
      </c>
      <c r="E18" s="31">
        <v>26</v>
      </c>
      <c r="F18" s="14">
        <v>48.7</v>
      </c>
      <c r="G18" s="12">
        <v>35.29</v>
      </c>
      <c r="H18" s="15">
        <v>8.94</v>
      </c>
      <c r="I18" s="12">
        <v>44.23</v>
      </c>
      <c r="J18" s="7">
        <v>-4.470000000000006</v>
      </c>
      <c r="K18" s="14">
        <v>54</v>
      </c>
      <c r="L18" s="12">
        <v>42.98</v>
      </c>
      <c r="M18" s="7">
        <v>-11.020000000000003</v>
      </c>
      <c r="N18" s="14">
        <v>38.700000000000003</v>
      </c>
      <c r="O18" s="16">
        <v>27.6</v>
      </c>
      <c r="P18" s="7">
        <v>-11.100000000000001</v>
      </c>
      <c r="Q18" s="14">
        <v>44.13</v>
      </c>
      <c r="R18" s="14">
        <v>32.880000000000003</v>
      </c>
      <c r="S18" s="7">
        <v>-11.25</v>
      </c>
      <c r="T18" s="14">
        <v>48.5</v>
      </c>
      <c r="U18" s="12">
        <v>35.369999999999997</v>
      </c>
      <c r="V18" s="7">
        <v>-13.130000000000003</v>
      </c>
      <c r="W18" s="9">
        <v>46.805999999999997</v>
      </c>
      <c r="X18" s="9">
        <v>36.612000000000002</v>
      </c>
      <c r="Y18" s="17">
        <v>-10.193999999999996</v>
      </c>
    </row>
    <row r="19" spans="1:25" ht="24" x14ac:dyDescent="0.55000000000000004">
      <c r="E19" s="46">
        <f>SUM(E9:E18)</f>
        <v>196</v>
      </c>
      <c r="F19" s="47">
        <f>AVERAGE(F9:F18)</f>
        <v>47.099000000000004</v>
      </c>
      <c r="G19" s="47">
        <f>AVERAGE(G9:G18)</f>
        <v>40.341999999999999</v>
      </c>
      <c r="H19" s="47">
        <f>AVERAGE(H9:H18)</f>
        <v>10.731999999999999</v>
      </c>
      <c r="I19" s="47">
        <f>AVERAGE(I9:I18)</f>
        <v>51.073999999999998</v>
      </c>
      <c r="J19" s="17">
        <f>I19-F19</f>
        <v>3.9749999999999943</v>
      </c>
      <c r="K19" s="47">
        <f>AVERAGE(K9:K18)</f>
        <v>48.715999999999994</v>
      </c>
      <c r="L19" s="47">
        <f>AVERAGE(L9:L18)</f>
        <v>44.358000000000004</v>
      </c>
      <c r="M19" s="7">
        <f t="shared" ref="M19" si="6">L19-K19</f>
        <v>-4.3579999999999899</v>
      </c>
      <c r="N19" s="47">
        <f>AVERAGE(N9:N18)</f>
        <v>34.173999999999992</v>
      </c>
      <c r="O19" s="47">
        <f>AVERAGE(O9:O18)</f>
        <v>29.068000000000001</v>
      </c>
      <c r="P19" s="7">
        <f t="shared" ref="P19" si="7">O19-N19</f>
        <v>-5.105999999999991</v>
      </c>
      <c r="Q19" s="47">
        <f>AVERAGE(Q9:Q18)</f>
        <v>42.375</v>
      </c>
      <c r="R19" s="47">
        <f>AVERAGE(R9:R18)</f>
        <v>40.326000000000001</v>
      </c>
      <c r="S19" s="7">
        <f t="shared" ref="S19" si="8">R19-Q19</f>
        <v>-2.0489999999999995</v>
      </c>
      <c r="T19" s="47">
        <f>AVERAGE(T9:T18)</f>
        <v>39.531999999999996</v>
      </c>
      <c r="U19" s="47">
        <f>AVERAGE(U9:U18)</f>
        <v>39.179000000000002</v>
      </c>
      <c r="V19" s="7">
        <f t="shared" ref="V19" si="9">U19-T19</f>
        <v>-0.35299999999999443</v>
      </c>
      <c r="W19" s="47">
        <f>AVERAGE(W9:W18)</f>
        <v>42.379199999999997</v>
      </c>
      <c r="X19" s="47">
        <f>AVERAGE(X9:X18)</f>
        <v>40.801000000000002</v>
      </c>
      <c r="Y19" s="7">
        <f t="shared" ref="Y19" si="10">X19-W19</f>
        <v>-1.5781999999999954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7</v>
      </c>
      <c r="C9" s="18" t="s">
        <v>181</v>
      </c>
      <c r="D9" s="19" t="s">
        <v>131</v>
      </c>
      <c r="E9" s="31">
        <v>6</v>
      </c>
      <c r="F9" s="14">
        <v>45</v>
      </c>
      <c r="G9" s="12">
        <v>47.92</v>
      </c>
      <c r="H9" s="15">
        <v>11.46</v>
      </c>
      <c r="I9" s="12">
        <v>59.38</v>
      </c>
      <c r="J9" s="7">
        <v>14.380000000000003</v>
      </c>
      <c r="K9" s="14">
        <v>46</v>
      </c>
      <c r="L9" s="12">
        <v>53.33</v>
      </c>
      <c r="M9" s="7">
        <v>7.3299999999999983</v>
      </c>
      <c r="N9" s="14">
        <v>41</v>
      </c>
      <c r="O9" s="16">
        <v>50</v>
      </c>
      <c r="P9" s="7">
        <v>9</v>
      </c>
      <c r="Q9" s="14">
        <v>39</v>
      </c>
      <c r="R9" s="14">
        <v>60.83</v>
      </c>
      <c r="S9" s="7">
        <v>21.83</v>
      </c>
      <c r="T9" s="14">
        <v>29.9</v>
      </c>
      <c r="U9" s="12">
        <v>46.33</v>
      </c>
      <c r="V9" s="7">
        <v>16.43</v>
      </c>
      <c r="W9" s="9">
        <v>40.18</v>
      </c>
      <c r="X9" s="9">
        <v>53.974000000000004</v>
      </c>
      <c r="Y9" s="17">
        <v>13.794000000000004</v>
      </c>
    </row>
    <row r="10" spans="1:25" s="1" customFormat="1" ht="24" x14ac:dyDescent="0.55000000000000004">
      <c r="A10" s="18">
        <v>2</v>
      </c>
      <c r="B10" s="18">
        <v>7</v>
      </c>
      <c r="C10" s="18" t="s">
        <v>181</v>
      </c>
      <c r="D10" s="19" t="s">
        <v>15</v>
      </c>
      <c r="E10" s="31">
        <v>13</v>
      </c>
      <c r="F10" s="13">
        <v>53.61</v>
      </c>
      <c r="G10" s="12">
        <v>49.42</v>
      </c>
      <c r="H10" s="15">
        <v>11.96</v>
      </c>
      <c r="I10" s="12">
        <v>61.38</v>
      </c>
      <c r="J10" s="7">
        <v>7.7700000000000031</v>
      </c>
      <c r="K10" s="14">
        <v>55.11</v>
      </c>
      <c r="L10" s="12">
        <v>59.04</v>
      </c>
      <c r="M10" s="7">
        <v>3.9299999999999997</v>
      </c>
      <c r="N10" s="14">
        <v>30.83</v>
      </c>
      <c r="O10" s="15">
        <v>34.04</v>
      </c>
      <c r="P10" s="7">
        <v>3.2100000000000009</v>
      </c>
      <c r="Q10" s="14">
        <v>51.11</v>
      </c>
      <c r="R10" s="14">
        <v>55.38</v>
      </c>
      <c r="S10" s="7">
        <v>4.2700000000000031</v>
      </c>
      <c r="T10" s="14">
        <v>49.89</v>
      </c>
      <c r="U10" s="12">
        <v>56.12</v>
      </c>
      <c r="V10" s="7">
        <v>6.2299999999999969</v>
      </c>
      <c r="W10" s="9">
        <v>48.11</v>
      </c>
      <c r="X10" s="9">
        <v>53.191999999999993</v>
      </c>
      <c r="Y10" s="17">
        <v>5.0819999999999936</v>
      </c>
    </row>
    <row r="11" spans="1:25" s="1" customFormat="1" ht="24" x14ac:dyDescent="0.55000000000000004">
      <c r="A11" s="18">
        <v>3</v>
      </c>
      <c r="B11" s="18">
        <v>7</v>
      </c>
      <c r="C11" s="18" t="s">
        <v>176</v>
      </c>
      <c r="D11" s="19" t="s">
        <v>26</v>
      </c>
      <c r="E11" s="31">
        <v>11</v>
      </c>
      <c r="F11" s="14">
        <v>55.5</v>
      </c>
      <c r="G11" s="12">
        <v>52.27</v>
      </c>
      <c r="H11" s="16">
        <v>13</v>
      </c>
      <c r="I11" s="12">
        <v>65.27</v>
      </c>
      <c r="J11" s="7">
        <v>9.769999999999996</v>
      </c>
      <c r="K11" s="14">
        <v>56.4</v>
      </c>
      <c r="L11" s="12">
        <v>53.64</v>
      </c>
      <c r="M11" s="7">
        <v>-2.759999999999998</v>
      </c>
      <c r="N11" s="14">
        <v>32.33</v>
      </c>
      <c r="O11" s="15">
        <v>35.229999999999997</v>
      </c>
      <c r="P11" s="7">
        <v>2.8999999999999986</v>
      </c>
      <c r="Q11" s="14">
        <v>39</v>
      </c>
      <c r="R11" s="14">
        <v>43.64</v>
      </c>
      <c r="S11" s="7">
        <v>4.6400000000000006</v>
      </c>
      <c r="T11" s="14">
        <v>45.5</v>
      </c>
      <c r="U11" s="12">
        <v>48.27</v>
      </c>
      <c r="V11" s="7">
        <v>2.7700000000000031</v>
      </c>
      <c r="W11" s="9">
        <v>45.746000000000002</v>
      </c>
      <c r="X11" s="9">
        <v>49.209999999999994</v>
      </c>
      <c r="Y11" s="17">
        <v>3.4639999999999915</v>
      </c>
    </row>
    <row r="12" spans="1:25" s="1" customFormat="1" ht="24" x14ac:dyDescent="0.55000000000000004">
      <c r="A12" s="18">
        <v>4</v>
      </c>
      <c r="B12" s="18">
        <v>7</v>
      </c>
      <c r="C12" s="18" t="s">
        <v>176</v>
      </c>
      <c r="D12" s="19" t="s">
        <v>136</v>
      </c>
      <c r="E12" s="31">
        <v>16</v>
      </c>
      <c r="F12" s="14">
        <v>47.31</v>
      </c>
      <c r="G12" s="12">
        <v>45.63</v>
      </c>
      <c r="H12" s="15">
        <v>11.36</v>
      </c>
      <c r="I12" s="12">
        <v>56.98</v>
      </c>
      <c r="J12" s="7">
        <v>9.6699999999999946</v>
      </c>
      <c r="K12" s="14">
        <v>44.92</v>
      </c>
      <c r="L12" s="12">
        <v>46.88</v>
      </c>
      <c r="M12" s="7">
        <v>1.9600000000000009</v>
      </c>
      <c r="N12" s="14">
        <v>25.96</v>
      </c>
      <c r="O12" s="15">
        <v>26.56</v>
      </c>
      <c r="P12" s="7">
        <v>0.59999999999999787</v>
      </c>
      <c r="Q12" s="14">
        <v>46.92</v>
      </c>
      <c r="R12" s="14">
        <v>43.44</v>
      </c>
      <c r="S12" s="7">
        <v>-3.480000000000004</v>
      </c>
      <c r="T12" s="14">
        <v>40</v>
      </c>
      <c r="U12" s="12">
        <v>43.91</v>
      </c>
      <c r="V12" s="7">
        <v>3.9099999999999966</v>
      </c>
      <c r="W12" s="9">
        <v>41.022000000000006</v>
      </c>
      <c r="X12" s="9">
        <v>43.553999999999995</v>
      </c>
      <c r="Y12" s="17">
        <v>2.5319999999999894</v>
      </c>
    </row>
    <row r="13" spans="1:25" s="1" customFormat="1" ht="24" x14ac:dyDescent="0.55000000000000004">
      <c r="A13" s="18">
        <v>5</v>
      </c>
      <c r="B13" s="18">
        <v>7</v>
      </c>
      <c r="C13" s="18" t="s">
        <v>176</v>
      </c>
      <c r="D13" s="19" t="s">
        <v>118</v>
      </c>
      <c r="E13" s="31">
        <v>22</v>
      </c>
      <c r="F13" s="14">
        <v>50.8</v>
      </c>
      <c r="G13" s="12">
        <v>43.07</v>
      </c>
      <c r="H13" s="15">
        <v>11.49</v>
      </c>
      <c r="I13" s="12">
        <v>54.56</v>
      </c>
      <c r="J13" s="7">
        <v>3.7600000000000051</v>
      </c>
      <c r="K13" s="14">
        <v>53.18</v>
      </c>
      <c r="L13" s="20">
        <v>46.7</v>
      </c>
      <c r="M13" s="7">
        <v>-6.4799999999999969</v>
      </c>
      <c r="N13" s="14">
        <v>36.14</v>
      </c>
      <c r="O13" s="15">
        <v>28.41</v>
      </c>
      <c r="P13" s="7">
        <v>-7.73</v>
      </c>
      <c r="Q13" s="14">
        <v>44.55</v>
      </c>
      <c r="R13" s="14">
        <v>38.64</v>
      </c>
      <c r="S13" s="7">
        <v>-5.9099999999999966</v>
      </c>
      <c r="T13" s="14">
        <v>41.68</v>
      </c>
      <c r="U13" s="12">
        <v>38.82</v>
      </c>
      <c r="V13" s="7">
        <v>-2.8599999999999994</v>
      </c>
      <c r="W13" s="9">
        <v>45.27</v>
      </c>
      <c r="X13" s="9">
        <v>41.426000000000002</v>
      </c>
      <c r="Y13" s="17">
        <v>-3.8440000000000012</v>
      </c>
    </row>
    <row r="14" spans="1:25" s="1" customFormat="1" ht="24" x14ac:dyDescent="0.55000000000000004">
      <c r="A14" s="18">
        <v>6</v>
      </c>
      <c r="B14" s="18">
        <v>7</v>
      </c>
      <c r="C14" s="18" t="s">
        <v>176</v>
      </c>
      <c r="D14" s="19" t="s">
        <v>77</v>
      </c>
      <c r="E14" s="31">
        <v>17</v>
      </c>
      <c r="F14" s="14">
        <v>54.29</v>
      </c>
      <c r="G14" s="12">
        <v>39.409999999999997</v>
      </c>
      <c r="H14" s="15">
        <v>8.49</v>
      </c>
      <c r="I14" s="20">
        <v>47.9</v>
      </c>
      <c r="J14" s="7">
        <v>-6.3900000000000006</v>
      </c>
      <c r="K14" s="14">
        <v>59</v>
      </c>
      <c r="L14" s="12">
        <v>52.65</v>
      </c>
      <c r="M14" s="7">
        <v>-6.3500000000000014</v>
      </c>
      <c r="N14" s="14">
        <v>32.86</v>
      </c>
      <c r="O14" s="15">
        <v>27.06</v>
      </c>
      <c r="P14" s="7">
        <v>-5.8000000000000007</v>
      </c>
      <c r="Q14" s="14">
        <v>50</v>
      </c>
      <c r="R14" s="14">
        <v>38.53</v>
      </c>
      <c r="S14" s="7">
        <v>-11.469999999999999</v>
      </c>
      <c r="T14" s="14">
        <v>43.68</v>
      </c>
      <c r="U14" s="12">
        <v>38.85</v>
      </c>
      <c r="V14" s="7">
        <v>-4.8299999999999983</v>
      </c>
      <c r="W14" s="9">
        <v>47.965999999999994</v>
      </c>
      <c r="X14" s="9">
        <v>40.997999999999998</v>
      </c>
      <c r="Y14" s="17">
        <v>-6.9679999999999964</v>
      </c>
    </row>
    <row r="15" spans="1:25" s="1" customFormat="1" ht="24" x14ac:dyDescent="0.55000000000000004">
      <c r="A15" s="18">
        <v>7</v>
      </c>
      <c r="B15" s="18">
        <v>7</v>
      </c>
      <c r="C15" s="18" t="s">
        <v>181</v>
      </c>
      <c r="D15" s="19" t="s">
        <v>75</v>
      </c>
      <c r="E15" s="31">
        <v>3</v>
      </c>
      <c r="F15" s="14">
        <v>42.78</v>
      </c>
      <c r="G15" s="12">
        <v>34.17</v>
      </c>
      <c r="H15" s="16">
        <v>7.5</v>
      </c>
      <c r="I15" s="12">
        <v>41.67</v>
      </c>
      <c r="J15" s="7">
        <v>-1.1099999999999994</v>
      </c>
      <c r="K15" s="14">
        <v>48.89</v>
      </c>
      <c r="L15" s="12">
        <v>45.83</v>
      </c>
      <c r="M15" s="7">
        <v>-3.0600000000000023</v>
      </c>
      <c r="N15" s="14">
        <v>28.89</v>
      </c>
      <c r="O15" s="16">
        <v>30</v>
      </c>
      <c r="P15" s="7">
        <v>1.1099999999999994</v>
      </c>
      <c r="Q15" s="14">
        <v>36.67</v>
      </c>
      <c r="R15" s="14">
        <v>36.67</v>
      </c>
      <c r="S15" s="7">
        <v>0</v>
      </c>
      <c r="T15" s="14">
        <v>43.72</v>
      </c>
      <c r="U15" s="12">
        <v>39.67</v>
      </c>
      <c r="V15" s="7">
        <v>-4.0499999999999972</v>
      </c>
      <c r="W15" s="9">
        <v>40.190000000000005</v>
      </c>
      <c r="X15" s="9">
        <v>38.768000000000008</v>
      </c>
      <c r="Y15" s="17">
        <v>-1.421999999999997</v>
      </c>
    </row>
    <row r="16" spans="1:25" s="1" customFormat="1" ht="24" x14ac:dyDescent="0.55000000000000004">
      <c r="A16" s="18">
        <v>8</v>
      </c>
      <c r="B16" s="18">
        <v>7</v>
      </c>
      <c r="C16" s="18" t="s">
        <v>181</v>
      </c>
      <c r="D16" s="19" t="s">
        <v>108</v>
      </c>
      <c r="E16" s="31">
        <v>13</v>
      </c>
      <c r="F16" s="14">
        <v>45.33</v>
      </c>
      <c r="G16" s="12">
        <v>36.35</v>
      </c>
      <c r="H16" s="15">
        <v>10.37</v>
      </c>
      <c r="I16" s="12">
        <v>46.71</v>
      </c>
      <c r="J16" s="7">
        <v>1.3800000000000026</v>
      </c>
      <c r="K16" s="14">
        <v>52</v>
      </c>
      <c r="L16" s="12">
        <v>44.81</v>
      </c>
      <c r="M16" s="7">
        <v>-7.1899999999999977</v>
      </c>
      <c r="N16" s="14">
        <v>32.83</v>
      </c>
      <c r="O16" s="16">
        <v>27.5</v>
      </c>
      <c r="P16" s="7">
        <v>-5.3299999999999983</v>
      </c>
      <c r="Q16" s="14">
        <v>39</v>
      </c>
      <c r="R16" s="14">
        <v>30</v>
      </c>
      <c r="S16" s="7">
        <v>-9</v>
      </c>
      <c r="T16" s="14">
        <v>44.9</v>
      </c>
      <c r="U16" s="12">
        <v>37.81</v>
      </c>
      <c r="V16" s="7">
        <v>-7.0899999999999963</v>
      </c>
      <c r="W16" s="9">
        <v>42.811999999999998</v>
      </c>
      <c r="X16" s="9">
        <v>37.366</v>
      </c>
      <c r="Y16" s="17">
        <v>-5.445999999999998</v>
      </c>
    </row>
    <row r="17" spans="1:25" s="1" customFormat="1" ht="24" x14ac:dyDescent="0.55000000000000004">
      <c r="A17" s="18">
        <v>9</v>
      </c>
      <c r="B17" s="18">
        <v>7</v>
      </c>
      <c r="C17" s="18" t="s">
        <v>176</v>
      </c>
      <c r="D17" s="19" t="s">
        <v>115</v>
      </c>
      <c r="E17" s="31">
        <v>20</v>
      </c>
      <c r="F17" s="14">
        <v>41.41</v>
      </c>
      <c r="G17" s="12">
        <v>37.25</v>
      </c>
      <c r="H17" s="15">
        <v>10.25</v>
      </c>
      <c r="I17" s="20">
        <v>47.5</v>
      </c>
      <c r="J17" s="7">
        <v>6.0900000000000034</v>
      </c>
      <c r="K17" s="14">
        <v>45.5</v>
      </c>
      <c r="L17" s="12">
        <v>38.75</v>
      </c>
      <c r="M17" s="7">
        <v>-6.75</v>
      </c>
      <c r="N17" s="14">
        <v>31.25</v>
      </c>
      <c r="O17" s="15">
        <v>29.38</v>
      </c>
      <c r="P17" s="7">
        <v>-1.870000000000001</v>
      </c>
      <c r="Q17" s="14">
        <v>47.5</v>
      </c>
      <c r="R17" s="14">
        <v>36.25</v>
      </c>
      <c r="S17" s="7">
        <v>-11.25</v>
      </c>
      <c r="T17" s="14">
        <v>37.47</v>
      </c>
      <c r="U17" s="12">
        <v>30.35</v>
      </c>
      <c r="V17" s="7">
        <v>-7.1199999999999974</v>
      </c>
      <c r="W17" s="9">
        <v>40.625999999999998</v>
      </c>
      <c r="X17" s="9">
        <v>36.445999999999998</v>
      </c>
      <c r="Y17" s="17">
        <v>-4.18</v>
      </c>
    </row>
    <row r="18" spans="1:25" s="1" customFormat="1" ht="24" x14ac:dyDescent="0.55000000000000004">
      <c r="A18" s="18">
        <v>10</v>
      </c>
      <c r="B18" s="18">
        <v>7</v>
      </c>
      <c r="C18" s="18" t="s">
        <v>182</v>
      </c>
      <c r="D18" s="19" t="s">
        <v>122</v>
      </c>
      <c r="E18" s="31">
        <v>29</v>
      </c>
      <c r="F18" s="14">
        <v>47.5</v>
      </c>
      <c r="G18" s="12">
        <v>34.22</v>
      </c>
      <c r="H18" s="15">
        <v>8.77</v>
      </c>
      <c r="I18" s="12">
        <v>42.99</v>
      </c>
      <c r="J18" s="7">
        <v>-4.509999999999998</v>
      </c>
      <c r="K18" s="14">
        <v>48.09</v>
      </c>
      <c r="L18" s="12">
        <v>42.59</v>
      </c>
      <c r="M18" s="7">
        <v>-5.5</v>
      </c>
      <c r="N18" s="14">
        <v>29.66</v>
      </c>
      <c r="O18" s="15">
        <v>24.05</v>
      </c>
      <c r="P18" s="7">
        <v>-5.6099999999999994</v>
      </c>
      <c r="Q18" s="14">
        <v>42.27</v>
      </c>
      <c r="R18" s="14">
        <v>30.52</v>
      </c>
      <c r="S18" s="7">
        <v>-11.750000000000004</v>
      </c>
      <c r="T18" s="14">
        <v>39.549999999999997</v>
      </c>
      <c r="U18" s="12">
        <v>32.840000000000003</v>
      </c>
      <c r="V18" s="7">
        <v>-6.7099999999999937</v>
      </c>
      <c r="W18" s="9">
        <v>41.414000000000001</v>
      </c>
      <c r="X18" s="9">
        <v>34.597999999999999</v>
      </c>
      <c r="Y18" s="17">
        <v>-6.8160000000000025</v>
      </c>
    </row>
    <row r="19" spans="1:25" ht="24" x14ac:dyDescent="0.55000000000000004">
      <c r="E19" s="46">
        <f>SUM(E9:E18)</f>
        <v>150</v>
      </c>
      <c r="F19" s="47">
        <f>AVERAGE(F9:F18)</f>
        <v>48.353000000000009</v>
      </c>
      <c r="G19" s="47">
        <f>AVERAGE(G9:G18)</f>
        <v>41.971000000000004</v>
      </c>
      <c r="H19" s="47">
        <f>AVERAGE(H9:H18)</f>
        <v>10.465</v>
      </c>
      <c r="I19" s="47">
        <f>AVERAGE(I9:I18)</f>
        <v>52.43399999999999</v>
      </c>
      <c r="J19" s="17">
        <f>I19-F19</f>
        <v>4.0809999999999818</v>
      </c>
      <c r="K19" s="47">
        <f>AVERAGE(K9:K18)</f>
        <v>50.909000000000006</v>
      </c>
      <c r="L19" s="47">
        <f>AVERAGE(L9:L18)</f>
        <v>48.42199999999999</v>
      </c>
      <c r="M19" s="7">
        <f t="shared" ref="M19" si="6">L19-K19</f>
        <v>-2.4870000000000161</v>
      </c>
      <c r="N19" s="47">
        <f>AVERAGE(N9:N18)</f>
        <v>32.174999999999997</v>
      </c>
      <c r="O19" s="47">
        <f>AVERAGE(O9:O18)</f>
        <v>31.222999999999995</v>
      </c>
      <c r="P19" s="7">
        <f t="shared" ref="P19" si="7">O19-N19</f>
        <v>-0.95200000000000173</v>
      </c>
      <c r="Q19" s="47">
        <f>AVERAGE(Q9:Q18)</f>
        <v>43.602000000000004</v>
      </c>
      <c r="R19" s="47">
        <f>AVERAGE(R9:R18)</f>
        <v>41.39</v>
      </c>
      <c r="S19" s="7">
        <f t="shared" ref="S19" si="8">R19-Q19</f>
        <v>-2.2120000000000033</v>
      </c>
      <c r="T19" s="47">
        <f>AVERAGE(T9:T18)</f>
        <v>41.629000000000005</v>
      </c>
      <c r="U19" s="47">
        <f>AVERAGE(U9:U18)</f>
        <v>41.297000000000004</v>
      </c>
      <c r="V19" s="7">
        <f t="shared" ref="V19" si="9">U19-T19</f>
        <v>-0.33200000000000074</v>
      </c>
      <c r="W19" s="47">
        <f>AVERAGE(W9:W18)</f>
        <v>43.333599999999997</v>
      </c>
      <c r="X19" s="47">
        <f>AVERAGE(X9:X18)</f>
        <v>42.953199999999995</v>
      </c>
      <c r="Y19" s="7">
        <f t="shared" ref="Y19" si="10">X19-W19</f>
        <v>-0.38040000000000163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8</v>
      </c>
      <c r="C9" s="18" t="s">
        <v>176</v>
      </c>
      <c r="D9" s="19" t="s">
        <v>105</v>
      </c>
      <c r="E9" s="31">
        <v>15</v>
      </c>
      <c r="F9" s="14">
        <v>55.83</v>
      </c>
      <c r="G9" s="12">
        <v>43.83</v>
      </c>
      <c r="H9" s="15">
        <v>12.62</v>
      </c>
      <c r="I9" s="12">
        <v>56.45</v>
      </c>
      <c r="J9" s="7">
        <v>0.62000000000000455</v>
      </c>
      <c r="K9" s="14">
        <v>48.67</v>
      </c>
      <c r="L9" s="12">
        <v>53.67</v>
      </c>
      <c r="M9" s="7">
        <v>5</v>
      </c>
      <c r="N9" s="14">
        <v>37.5</v>
      </c>
      <c r="O9" s="15">
        <v>30.67</v>
      </c>
      <c r="P9" s="7">
        <v>-6.8299999999999983</v>
      </c>
      <c r="Q9" s="14">
        <v>51.67</v>
      </c>
      <c r="R9" s="14">
        <v>47.67</v>
      </c>
      <c r="S9" s="7">
        <v>-4</v>
      </c>
      <c r="T9" s="14">
        <v>39.17</v>
      </c>
      <c r="U9" s="20">
        <v>49.9</v>
      </c>
      <c r="V9" s="7">
        <v>10.729999999999997</v>
      </c>
      <c r="W9" s="9">
        <v>46.568000000000005</v>
      </c>
      <c r="X9" s="9">
        <v>47.672000000000011</v>
      </c>
      <c r="Y9" s="17">
        <v>1.1040000000000063</v>
      </c>
    </row>
    <row r="10" spans="1:25" s="1" customFormat="1" ht="24" x14ac:dyDescent="0.55000000000000004">
      <c r="A10" s="18">
        <v>2</v>
      </c>
      <c r="B10" s="18">
        <v>8</v>
      </c>
      <c r="C10" s="18" t="s">
        <v>176</v>
      </c>
      <c r="D10" s="19" t="s">
        <v>90</v>
      </c>
      <c r="E10" s="31">
        <v>12</v>
      </c>
      <c r="F10" s="14">
        <v>53.41</v>
      </c>
      <c r="G10" s="12">
        <v>41.25</v>
      </c>
      <c r="H10" s="15">
        <v>11.88</v>
      </c>
      <c r="I10" s="12">
        <v>53.13</v>
      </c>
      <c r="J10" s="7">
        <v>-0.27999999999999403</v>
      </c>
      <c r="K10" s="14">
        <v>50.18</v>
      </c>
      <c r="L10" s="12">
        <v>53.75</v>
      </c>
      <c r="M10" s="7">
        <v>3.5700000000000003</v>
      </c>
      <c r="N10" s="14">
        <v>41.59</v>
      </c>
      <c r="O10" s="15">
        <v>31.67</v>
      </c>
      <c r="P10" s="7">
        <v>-9.9200000000000017</v>
      </c>
      <c r="Q10" s="14">
        <v>46.36</v>
      </c>
      <c r="R10" s="14">
        <v>44.58</v>
      </c>
      <c r="S10" s="7">
        <v>-1.7800000000000011</v>
      </c>
      <c r="T10" s="14">
        <v>41.86</v>
      </c>
      <c r="U10" s="20">
        <v>38.5</v>
      </c>
      <c r="V10" s="7">
        <v>-3.3599999999999994</v>
      </c>
      <c r="W10" s="9">
        <v>46.680000000000007</v>
      </c>
      <c r="X10" s="9">
        <v>44.326000000000001</v>
      </c>
      <c r="Y10" s="17">
        <v>-2.3540000000000063</v>
      </c>
    </row>
    <row r="11" spans="1:25" s="1" customFormat="1" ht="24" x14ac:dyDescent="0.55000000000000004">
      <c r="A11" s="18">
        <v>3</v>
      </c>
      <c r="B11" s="18">
        <v>8</v>
      </c>
      <c r="C11" s="18" t="s">
        <v>181</v>
      </c>
      <c r="D11" s="19" t="s">
        <v>64</v>
      </c>
      <c r="E11" s="31">
        <v>16</v>
      </c>
      <c r="F11" s="14">
        <v>49.22</v>
      </c>
      <c r="G11" s="12">
        <v>41.56</v>
      </c>
      <c r="H11" s="15">
        <v>9.06</v>
      </c>
      <c r="I11" s="12">
        <v>50.63</v>
      </c>
      <c r="J11" s="7">
        <v>1.4100000000000037</v>
      </c>
      <c r="K11" s="14">
        <v>46.38</v>
      </c>
      <c r="L11" s="12">
        <v>47.34</v>
      </c>
      <c r="M11" s="7">
        <v>0.96000000000000085</v>
      </c>
      <c r="N11" s="14">
        <v>35.47</v>
      </c>
      <c r="O11" s="15">
        <v>29.53</v>
      </c>
      <c r="P11" s="7">
        <v>-5.9399999999999977</v>
      </c>
      <c r="Q11" s="14">
        <v>39.69</v>
      </c>
      <c r="R11" s="14">
        <v>38.75</v>
      </c>
      <c r="S11" s="7">
        <v>-0.93999999999999773</v>
      </c>
      <c r="T11" s="14">
        <v>38.909999999999997</v>
      </c>
      <c r="U11" s="12">
        <v>42.28</v>
      </c>
      <c r="V11" s="7">
        <v>3.3700000000000045</v>
      </c>
      <c r="W11" s="9">
        <v>41.933999999999997</v>
      </c>
      <c r="X11" s="9">
        <v>41.706000000000003</v>
      </c>
      <c r="Y11" s="17">
        <v>-0.22799999999999443</v>
      </c>
    </row>
    <row r="12" spans="1:25" s="1" customFormat="1" ht="24" x14ac:dyDescent="0.55000000000000004">
      <c r="A12" s="18">
        <v>4</v>
      </c>
      <c r="B12" s="18">
        <v>8</v>
      </c>
      <c r="C12" s="18" t="s">
        <v>181</v>
      </c>
      <c r="D12" s="19" t="s">
        <v>55</v>
      </c>
      <c r="E12" s="31">
        <v>11</v>
      </c>
      <c r="F12" s="14">
        <v>46.36</v>
      </c>
      <c r="G12" s="20">
        <v>40</v>
      </c>
      <c r="H12" s="15">
        <v>9.73</v>
      </c>
      <c r="I12" s="12">
        <v>49.73</v>
      </c>
      <c r="J12" s="7">
        <v>3.3699999999999974</v>
      </c>
      <c r="K12" s="14">
        <v>48.36</v>
      </c>
      <c r="L12" s="12">
        <v>48.41</v>
      </c>
      <c r="M12" s="7">
        <v>4.9999999999997158E-2</v>
      </c>
      <c r="N12" s="14">
        <v>31.59</v>
      </c>
      <c r="O12" s="15">
        <v>27.73</v>
      </c>
      <c r="P12" s="7">
        <v>-3.8599999999999994</v>
      </c>
      <c r="Q12" s="14">
        <v>33.64</v>
      </c>
      <c r="R12" s="14">
        <v>30.91</v>
      </c>
      <c r="S12" s="7">
        <v>-2.7300000000000004</v>
      </c>
      <c r="T12" s="14">
        <v>32.090000000000003</v>
      </c>
      <c r="U12" s="20">
        <v>38.5</v>
      </c>
      <c r="V12" s="7">
        <v>6.4099999999999966</v>
      </c>
      <c r="W12" s="9">
        <v>38.408000000000001</v>
      </c>
      <c r="X12" s="9">
        <v>39.055999999999997</v>
      </c>
      <c r="Y12" s="17">
        <v>0.64799999999999613</v>
      </c>
    </row>
    <row r="13" spans="1:25" s="1" customFormat="1" ht="24" x14ac:dyDescent="0.55000000000000004">
      <c r="A13" s="18">
        <v>5</v>
      </c>
      <c r="B13" s="18">
        <v>8</v>
      </c>
      <c r="C13" s="18" t="s">
        <v>181</v>
      </c>
      <c r="D13" s="19" t="s">
        <v>50</v>
      </c>
      <c r="E13" s="31">
        <v>4</v>
      </c>
      <c r="F13" s="14">
        <v>42.92</v>
      </c>
      <c r="G13" s="12">
        <v>36.880000000000003</v>
      </c>
      <c r="H13" s="15">
        <v>10.38</v>
      </c>
      <c r="I13" s="12">
        <v>47.25</v>
      </c>
      <c r="J13" s="7">
        <v>4.3299999999999983</v>
      </c>
      <c r="K13" s="14">
        <v>46.67</v>
      </c>
      <c r="L13" s="12">
        <v>43.13</v>
      </c>
      <c r="M13" s="7">
        <v>-3.5399999999999991</v>
      </c>
      <c r="N13" s="14">
        <v>25.42</v>
      </c>
      <c r="O13" s="15">
        <v>19.38</v>
      </c>
      <c r="P13" s="7">
        <v>-6.0400000000000027</v>
      </c>
      <c r="Q13" s="14">
        <v>25.83</v>
      </c>
      <c r="R13" s="14">
        <v>37.5</v>
      </c>
      <c r="S13" s="7">
        <v>11.670000000000002</v>
      </c>
      <c r="T13" s="14">
        <v>39.08</v>
      </c>
      <c r="U13" s="20">
        <v>42</v>
      </c>
      <c r="V13" s="7">
        <v>2.9200000000000017</v>
      </c>
      <c r="W13" s="9">
        <v>35.984000000000002</v>
      </c>
      <c r="X13" s="9">
        <v>37.851999999999997</v>
      </c>
      <c r="Y13" s="17">
        <v>1.867999999999995</v>
      </c>
    </row>
    <row r="14" spans="1:25" s="1" customFormat="1" ht="24" x14ac:dyDescent="0.55000000000000004">
      <c r="A14" s="18">
        <v>6</v>
      </c>
      <c r="B14" s="18">
        <v>8</v>
      </c>
      <c r="C14" s="18" t="s">
        <v>182</v>
      </c>
      <c r="D14" s="19" t="s">
        <v>135</v>
      </c>
      <c r="E14" s="31">
        <v>37</v>
      </c>
      <c r="F14" s="14">
        <v>41.09</v>
      </c>
      <c r="G14" s="12">
        <v>38.11</v>
      </c>
      <c r="H14" s="15">
        <v>10.14</v>
      </c>
      <c r="I14" s="12">
        <v>48.24</v>
      </c>
      <c r="J14" s="7">
        <v>7.1499999999999986</v>
      </c>
      <c r="K14" s="14">
        <v>43.56</v>
      </c>
      <c r="L14" s="12">
        <v>43.99</v>
      </c>
      <c r="M14" s="7">
        <v>0.42999999999999972</v>
      </c>
      <c r="N14" s="14">
        <v>28.52</v>
      </c>
      <c r="O14" s="15">
        <v>29.59</v>
      </c>
      <c r="P14" s="7">
        <v>1.0700000000000003</v>
      </c>
      <c r="Q14" s="14">
        <v>38.909999999999997</v>
      </c>
      <c r="R14" s="14">
        <v>29.46</v>
      </c>
      <c r="S14" s="7">
        <v>-9.4499999999999957</v>
      </c>
      <c r="T14" s="14">
        <v>34.630000000000003</v>
      </c>
      <c r="U14" s="12">
        <v>37.549999999999997</v>
      </c>
      <c r="V14" s="7">
        <v>2.9199999999999946</v>
      </c>
      <c r="W14" s="9">
        <v>37.341999999999999</v>
      </c>
      <c r="X14" s="9">
        <v>37.765999999999998</v>
      </c>
      <c r="Y14" s="17">
        <v>0.42399999999999949</v>
      </c>
    </row>
    <row r="15" spans="1:25" s="1" customFormat="1" ht="24" x14ac:dyDescent="0.55000000000000004">
      <c r="A15" s="18">
        <v>7</v>
      </c>
      <c r="B15" s="18">
        <v>8</v>
      </c>
      <c r="C15" s="18" t="s">
        <v>176</v>
      </c>
      <c r="D15" s="19" t="s">
        <v>121</v>
      </c>
      <c r="E15" s="31">
        <v>11</v>
      </c>
      <c r="F15" s="14">
        <v>39.44</v>
      </c>
      <c r="G15" s="12">
        <v>36.14</v>
      </c>
      <c r="H15" s="15">
        <v>8.34</v>
      </c>
      <c r="I15" s="12">
        <v>44.48</v>
      </c>
      <c r="J15" s="7">
        <v>5.0399999999999991</v>
      </c>
      <c r="K15" s="14">
        <v>38.22</v>
      </c>
      <c r="L15" s="12">
        <v>40.909999999999997</v>
      </c>
      <c r="M15" s="7">
        <v>2.6899999999999977</v>
      </c>
      <c r="N15" s="14">
        <v>30</v>
      </c>
      <c r="O15" s="15">
        <v>27.95</v>
      </c>
      <c r="P15" s="7">
        <v>-2.0500000000000007</v>
      </c>
      <c r="Q15" s="14">
        <v>32.22</v>
      </c>
      <c r="R15" s="14">
        <v>30.45</v>
      </c>
      <c r="S15" s="7">
        <v>-1.7699999999999996</v>
      </c>
      <c r="T15" s="14">
        <v>31.22</v>
      </c>
      <c r="U15" s="12">
        <v>34.770000000000003</v>
      </c>
      <c r="V15" s="7">
        <v>3.5500000000000043</v>
      </c>
      <c r="W15" s="9">
        <v>34.22</v>
      </c>
      <c r="X15" s="9">
        <v>35.712000000000003</v>
      </c>
      <c r="Y15" s="17">
        <v>1.4920000000000044</v>
      </c>
    </row>
    <row r="16" spans="1:25" s="1" customFormat="1" ht="24" x14ac:dyDescent="0.55000000000000004">
      <c r="A16" s="18">
        <v>8</v>
      </c>
      <c r="B16" s="18">
        <v>8</v>
      </c>
      <c r="C16" s="18" t="s">
        <v>181</v>
      </c>
      <c r="D16" s="19" t="s">
        <v>132</v>
      </c>
      <c r="E16" s="31">
        <v>9</v>
      </c>
      <c r="F16" s="14">
        <v>44.53</v>
      </c>
      <c r="G16" s="12">
        <v>34.17</v>
      </c>
      <c r="H16" s="15">
        <v>10.19</v>
      </c>
      <c r="I16" s="12">
        <v>44.36</v>
      </c>
      <c r="J16" s="7">
        <v>-0.17000000000000171</v>
      </c>
      <c r="K16" s="14">
        <v>51.25</v>
      </c>
      <c r="L16" s="12">
        <v>41.39</v>
      </c>
      <c r="M16" s="7">
        <v>-9.86</v>
      </c>
      <c r="N16" s="14">
        <v>35.630000000000003</v>
      </c>
      <c r="O16" s="15">
        <v>26.94</v>
      </c>
      <c r="P16" s="7">
        <v>-8.6900000000000013</v>
      </c>
      <c r="Q16" s="14">
        <v>49.38</v>
      </c>
      <c r="R16" s="14">
        <v>28.89</v>
      </c>
      <c r="S16" s="7">
        <v>-20.490000000000002</v>
      </c>
      <c r="T16" s="14">
        <v>36.630000000000003</v>
      </c>
      <c r="U16" s="12">
        <v>36.94</v>
      </c>
      <c r="V16" s="7">
        <v>0.30999999999999517</v>
      </c>
      <c r="W16" s="9">
        <v>43.483999999999995</v>
      </c>
      <c r="X16" s="9">
        <v>35.703999999999994</v>
      </c>
      <c r="Y16" s="17">
        <v>-7.7800000000000011</v>
      </c>
    </row>
    <row r="17" spans="1:25" s="1" customFormat="1" ht="24" x14ac:dyDescent="0.55000000000000004">
      <c r="A17" s="18">
        <v>9</v>
      </c>
      <c r="B17" s="18">
        <v>8</v>
      </c>
      <c r="C17" s="18" t="s">
        <v>176</v>
      </c>
      <c r="D17" s="19" t="s">
        <v>166</v>
      </c>
      <c r="E17" s="31">
        <v>10</v>
      </c>
      <c r="F17" s="14">
        <v>35.19</v>
      </c>
      <c r="G17" s="12">
        <v>28.75</v>
      </c>
      <c r="H17" s="16">
        <v>8.8000000000000007</v>
      </c>
      <c r="I17" s="12">
        <v>37.549999999999997</v>
      </c>
      <c r="J17" s="7">
        <v>2.3599999999999994</v>
      </c>
      <c r="K17" s="14">
        <v>34.46</v>
      </c>
      <c r="L17" s="12">
        <v>38.25</v>
      </c>
      <c r="M17" s="7">
        <v>3.7899999999999991</v>
      </c>
      <c r="N17" s="14">
        <v>28.85</v>
      </c>
      <c r="O17" s="15">
        <v>26.25</v>
      </c>
      <c r="P17" s="7">
        <v>-2.6000000000000014</v>
      </c>
      <c r="Q17" s="14">
        <v>31.54</v>
      </c>
      <c r="R17" s="14">
        <v>23</v>
      </c>
      <c r="S17" s="7">
        <v>-8.5399999999999991</v>
      </c>
      <c r="T17" s="14">
        <v>27.81</v>
      </c>
      <c r="U17" s="20">
        <v>30.6</v>
      </c>
      <c r="V17" s="7">
        <v>2.7900000000000027</v>
      </c>
      <c r="W17" s="9">
        <v>31.57</v>
      </c>
      <c r="X17" s="9">
        <v>31.130000000000003</v>
      </c>
      <c r="Y17" s="17">
        <v>-0.43999999999999773</v>
      </c>
    </row>
    <row r="18" spans="1:25" ht="24" x14ac:dyDescent="0.55000000000000004">
      <c r="E18" s="46">
        <f>SUM(E9:E17)</f>
        <v>125</v>
      </c>
      <c r="F18" s="47">
        <f>AVERAGE(F9:F17)</f>
        <v>45.332222222222228</v>
      </c>
      <c r="G18" s="47">
        <f>AVERAGE(G9:G17)</f>
        <v>37.854444444444447</v>
      </c>
      <c r="H18" s="47">
        <f>AVERAGE(H9:H17)</f>
        <v>10.126666666666667</v>
      </c>
      <c r="I18" s="47">
        <f>AVERAGE(I9:I17)</f>
        <v>47.980000000000004</v>
      </c>
      <c r="J18" s="17">
        <f>I18-F18</f>
        <v>2.647777777777776</v>
      </c>
      <c r="K18" s="47">
        <f>AVERAGE(K9:K17)</f>
        <v>45.30555555555555</v>
      </c>
      <c r="L18" s="47">
        <f>AVERAGE(L9:L17)</f>
        <v>45.648888888888877</v>
      </c>
      <c r="M18" s="7">
        <f t="shared" ref="M18" si="6">L18-K18</f>
        <v>0.34333333333332661</v>
      </c>
      <c r="N18" s="47">
        <f>AVERAGE(N9:N17)</f>
        <v>32.730000000000004</v>
      </c>
      <c r="O18" s="47">
        <f>AVERAGE(O9:O17)</f>
        <v>27.745555555555555</v>
      </c>
      <c r="P18" s="7">
        <f t="shared" ref="P18" si="7">O18-N18</f>
        <v>-4.9844444444444491</v>
      </c>
      <c r="Q18" s="47">
        <f>AVERAGE(Q9:Q17)</f>
        <v>38.804444444444442</v>
      </c>
      <c r="R18" s="47">
        <f>AVERAGE(R9:R17)</f>
        <v>34.578888888888883</v>
      </c>
      <c r="S18" s="7">
        <f t="shared" ref="S18" si="8">R18-Q18</f>
        <v>-4.2255555555555588</v>
      </c>
      <c r="T18" s="47">
        <f>AVERAGE(T9:T17)</f>
        <v>35.711111111111116</v>
      </c>
      <c r="U18" s="47">
        <f>AVERAGE(U9:U17)</f>
        <v>39.004444444444445</v>
      </c>
      <c r="V18" s="7">
        <f t="shared" ref="V18" si="9">U18-T18</f>
        <v>3.2933333333333294</v>
      </c>
      <c r="W18" s="47">
        <f>AVERAGE(W9:W17)</f>
        <v>39.576666666666675</v>
      </c>
      <c r="X18" s="47">
        <f>AVERAGE(X9:X17)</f>
        <v>38.99155555555555</v>
      </c>
      <c r="Y18" s="7">
        <f t="shared" ref="Y18" si="10">X18-W18</f>
        <v>-0.58511111111112513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opLeftCell="A6" zoomScale="90" zoomScaleNormal="90" workbookViewId="0">
      <selection sqref="A1:J16"/>
    </sheetView>
  </sheetViews>
  <sheetFormatPr defaultRowHeight="24" x14ac:dyDescent="0.55000000000000004"/>
  <cols>
    <col min="1" max="1" width="4.140625" style="1" customWidth="1"/>
    <col min="2" max="2" width="9.85546875" style="1" customWidth="1"/>
    <col min="3" max="3" width="5.5703125" style="1" customWidth="1"/>
    <col min="4" max="4" width="18.140625" style="1" bestFit="1" customWidth="1"/>
    <col min="5" max="5" width="7" style="1" customWidth="1"/>
    <col min="6" max="6" width="7.5703125" style="1" bestFit="1" customWidth="1"/>
    <col min="7" max="8" width="6.7109375" style="1" customWidth="1"/>
    <col min="9" max="9" width="6.5703125" style="1" customWidth="1"/>
    <col min="10" max="10" width="7" style="1" customWidth="1"/>
    <col min="11" max="219" width="9.140625" style="1"/>
    <col min="220" max="220" width="4.140625" style="1" customWidth="1"/>
    <col min="221" max="221" width="16.28515625" style="1" customWidth="1"/>
    <col min="222" max="223" width="6.28515625" style="1" customWidth="1"/>
    <col min="224" max="224" width="6" style="1" customWidth="1"/>
    <col min="225" max="226" width="6.28515625" style="1" customWidth="1"/>
    <col min="227" max="227" width="6" style="1" customWidth="1"/>
    <col min="228" max="229" width="6.28515625" style="1" customWidth="1"/>
    <col min="230" max="230" width="6" style="1" customWidth="1"/>
    <col min="231" max="231" width="6.28515625" style="1" customWidth="1"/>
    <col min="232" max="232" width="5.7109375" style="1" customWidth="1"/>
    <col min="233" max="233" width="5.85546875" style="1" customWidth="1"/>
    <col min="234" max="234" width="5.140625" style="1" customWidth="1"/>
    <col min="235" max="235" width="5.42578125" style="1" customWidth="1"/>
    <col min="236" max="236" width="5.85546875" style="1" customWidth="1"/>
    <col min="237" max="475" width="9.140625" style="1"/>
    <col min="476" max="476" width="4.140625" style="1" customWidth="1"/>
    <col min="477" max="477" width="16.28515625" style="1" customWidth="1"/>
    <col min="478" max="479" width="6.28515625" style="1" customWidth="1"/>
    <col min="480" max="480" width="6" style="1" customWidth="1"/>
    <col min="481" max="482" width="6.28515625" style="1" customWidth="1"/>
    <col min="483" max="483" width="6" style="1" customWidth="1"/>
    <col min="484" max="485" width="6.28515625" style="1" customWidth="1"/>
    <col min="486" max="486" width="6" style="1" customWidth="1"/>
    <col min="487" max="487" width="6.28515625" style="1" customWidth="1"/>
    <col min="488" max="488" width="5.7109375" style="1" customWidth="1"/>
    <col min="489" max="489" width="5.85546875" style="1" customWidth="1"/>
    <col min="490" max="490" width="5.140625" style="1" customWidth="1"/>
    <col min="491" max="491" width="5.42578125" style="1" customWidth="1"/>
    <col min="492" max="492" width="5.85546875" style="1" customWidth="1"/>
    <col min="493" max="731" width="9.140625" style="1"/>
    <col min="732" max="732" width="4.140625" style="1" customWidth="1"/>
    <col min="733" max="733" width="16.28515625" style="1" customWidth="1"/>
    <col min="734" max="735" width="6.28515625" style="1" customWidth="1"/>
    <col min="736" max="736" width="6" style="1" customWidth="1"/>
    <col min="737" max="738" width="6.28515625" style="1" customWidth="1"/>
    <col min="739" max="739" width="6" style="1" customWidth="1"/>
    <col min="740" max="741" width="6.28515625" style="1" customWidth="1"/>
    <col min="742" max="742" width="6" style="1" customWidth="1"/>
    <col min="743" max="743" width="6.28515625" style="1" customWidth="1"/>
    <col min="744" max="744" width="5.7109375" style="1" customWidth="1"/>
    <col min="745" max="745" width="5.85546875" style="1" customWidth="1"/>
    <col min="746" max="746" width="5.140625" style="1" customWidth="1"/>
    <col min="747" max="747" width="5.42578125" style="1" customWidth="1"/>
    <col min="748" max="748" width="5.85546875" style="1" customWidth="1"/>
    <col min="749" max="987" width="9.140625" style="1"/>
    <col min="988" max="988" width="4.140625" style="1" customWidth="1"/>
    <col min="989" max="989" width="16.28515625" style="1" customWidth="1"/>
    <col min="990" max="991" width="6.28515625" style="1" customWidth="1"/>
    <col min="992" max="992" width="6" style="1" customWidth="1"/>
    <col min="993" max="994" width="6.28515625" style="1" customWidth="1"/>
    <col min="995" max="995" width="6" style="1" customWidth="1"/>
    <col min="996" max="997" width="6.28515625" style="1" customWidth="1"/>
    <col min="998" max="998" width="6" style="1" customWidth="1"/>
    <col min="999" max="999" width="6.28515625" style="1" customWidth="1"/>
    <col min="1000" max="1000" width="5.7109375" style="1" customWidth="1"/>
    <col min="1001" max="1001" width="5.85546875" style="1" customWidth="1"/>
    <col min="1002" max="1002" width="5.140625" style="1" customWidth="1"/>
    <col min="1003" max="1003" width="5.42578125" style="1" customWidth="1"/>
    <col min="1004" max="1004" width="5.85546875" style="1" customWidth="1"/>
    <col min="1005" max="1243" width="9.140625" style="1"/>
    <col min="1244" max="1244" width="4.140625" style="1" customWidth="1"/>
    <col min="1245" max="1245" width="16.28515625" style="1" customWidth="1"/>
    <col min="1246" max="1247" width="6.28515625" style="1" customWidth="1"/>
    <col min="1248" max="1248" width="6" style="1" customWidth="1"/>
    <col min="1249" max="1250" width="6.28515625" style="1" customWidth="1"/>
    <col min="1251" max="1251" width="6" style="1" customWidth="1"/>
    <col min="1252" max="1253" width="6.28515625" style="1" customWidth="1"/>
    <col min="1254" max="1254" width="6" style="1" customWidth="1"/>
    <col min="1255" max="1255" width="6.28515625" style="1" customWidth="1"/>
    <col min="1256" max="1256" width="5.7109375" style="1" customWidth="1"/>
    <col min="1257" max="1257" width="5.85546875" style="1" customWidth="1"/>
    <col min="1258" max="1258" width="5.140625" style="1" customWidth="1"/>
    <col min="1259" max="1259" width="5.42578125" style="1" customWidth="1"/>
    <col min="1260" max="1260" width="5.85546875" style="1" customWidth="1"/>
    <col min="1261" max="1499" width="9.140625" style="1"/>
    <col min="1500" max="1500" width="4.140625" style="1" customWidth="1"/>
    <col min="1501" max="1501" width="16.28515625" style="1" customWidth="1"/>
    <col min="1502" max="1503" width="6.28515625" style="1" customWidth="1"/>
    <col min="1504" max="1504" width="6" style="1" customWidth="1"/>
    <col min="1505" max="1506" width="6.28515625" style="1" customWidth="1"/>
    <col min="1507" max="1507" width="6" style="1" customWidth="1"/>
    <col min="1508" max="1509" width="6.28515625" style="1" customWidth="1"/>
    <col min="1510" max="1510" width="6" style="1" customWidth="1"/>
    <col min="1511" max="1511" width="6.28515625" style="1" customWidth="1"/>
    <col min="1512" max="1512" width="5.7109375" style="1" customWidth="1"/>
    <col min="1513" max="1513" width="5.85546875" style="1" customWidth="1"/>
    <col min="1514" max="1514" width="5.140625" style="1" customWidth="1"/>
    <col min="1515" max="1515" width="5.42578125" style="1" customWidth="1"/>
    <col min="1516" max="1516" width="5.85546875" style="1" customWidth="1"/>
    <col min="1517" max="1755" width="9.140625" style="1"/>
    <col min="1756" max="1756" width="4.140625" style="1" customWidth="1"/>
    <col min="1757" max="1757" width="16.28515625" style="1" customWidth="1"/>
    <col min="1758" max="1759" width="6.28515625" style="1" customWidth="1"/>
    <col min="1760" max="1760" width="6" style="1" customWidth="1"/>
    <col min="1761" max="1762" width="6.28515625" style="1" customWidth="1"/>
    <col min="1763" max="1763" width="6" style="1" customWidth="1"/>
    <col min="1764" max="1765" width="6.28515625" style="1" customWidth="1"/>
    <col min="1766" max="1766" width="6" style="1" customWidth="1"/>
    <col min="1767" max="1767" width="6.28515625" style="1" customWidth="1"/>
    <col min="1768" max="1768" width="5.7109375" style="1" customWidth="1"/>
    <col min="1769" max="1769" width="5.85546875" style="1" customWidth="1"/>
    <col min="1770" max="1770" width="5.140625" style="1" customWidth="1"/>
    <col min="1771" max="1771" width="5.42578125" style="1" customWidth="1"/>
    <col min="1772" max="1772" width="5.85546875" style="1" customWidth="1"/>
    <col min="1773" max="2011" width="9.140625" style="1"/>
    <col min="2012" max="2012" width="4.140625" style="1" customWidth="1"/>
    <col min="2013" max="2013" width="16.28515625" style="1" customWidth="1"/>
    <col min="2014" max="2015" width="6.28515625" style="1" customWidth="1"/>
    <col min="2016" max="2016" width="6" style="1" customWidth="1"/>
    <col min="2017" max="2018" width="6.28515625" style="1" customWidth="1"/>
    <col min="2019" max="2019" width="6" style="1" customWidth="1"/>
    <col min="2020" max="2021" width="6.28515625" style="1" customWidth="1"/>
    <col min="2022" max="2022" width="6" style="1" customWidth="1"/>
    <col min="2023" max="2023" width="6.28515625" style="1" customWidth="1"/>
    <col min="2024" max="2024" width="5.7109375" style="1" customWidth="1"/>
    <col min="2025" max="2025" width="5.85546875" style="1" customWidth="1"/>
    <col min="2026" max="2026" width="5.140625" style="1" customWidth="1"/>
    <col min="2027" max="2027" width="5.42578125" style="1" customWidth="1"/>
    <col min="2028" max="2028" width="5.85546875" style="1" customWidth="1"/>
    <col min="2029" max="2267" width="9.140625" style="1"/>
    <col min="2268" max="2268" width="4.140625" style="1" customWidth="1"/>
    <col min="2269" max="2269" width="16.28515625" style="1" customWidth="1"/>
    <col min="2270" max="2271" width="6.28515625" style="1" customWidth="1"/>
    <col min="2272" max="2272" width="6" style="1" customWidth="1"/>
    <col min="2273" max="2274" width="6.28515625" style="1" customWidth="1"/>
    <col min="2275" max="2275" width="6" style="1" customWidth="1"/>
    <col min="2276" max="2277" width="6.28515625" style="1" customWidth="1"/>
    <col min="2278" max="2278" width="6" style="1" customWidth="1"/>
    <col min="2279" max="2279" width="6.28515625" style="1" customWidth="1"/>
    <col min="2280" max="2280" width="5.7109375" style="1" customWidth="1"/>
    <col min="2281" max="2281" width="5.85546875" style="1" customWidth="1"/>
    <col min="2282" max="2282" width="5.140625" style="1" customWidth="1"/>
    <col min="2283" max="2283" width="5.42578125" style="1" customWidth="1"/>
    <col min="2284" max="2284" width="5.85546875" style="1" customWidth="1"/>
    <col min="2285" max="2523" width="9.140625" style="1"/>
    <col min="2524" max="2524" width="4.140625" style="1" customWidth="1"/>
    <col min="2525" max="2525" width="16.28515625" style="1" customWidth="1"/>
    <col min="2526" max="2527" width="6.28515625" style="1" customWidth="1"/>
    <col min="2528" max="2528" width="6" style="1" customWidth="1"/>
    <col min="2529" max="2530" width="6.28515625" style="1" customWidth="1"/>
    <col min="2531" max="2531" width="6" style="1" customWidth="1"/>
    <col min="2532" max="2533" width="6.28515625" style="1" customWidth="1"/>
    <col min="2534" max="2534" width="6" style="1" customWidth="1"/>
    <col min="2535" max="2535" width="6.28515625" style="1" customWidth="1"/>
    <col min="2536" max="2536" width="5.7109375" style="1" customWidth="1"/>
    <col min="2537" max="2537" width="5.85546875" style="1" customWidth="1"/>
    <col min="2538" max="2538" width="5.140625" style="1" customWidth="1"/>
    <col min="2539" max="2539" width="5.42578125" style="1" customWidth="1"/>
    <col min="2540" max="2540" width="5.85546875" style="1" customWidth="1"/>
    <col min="2541" max="2779" width="9.140625" style="1"/>
    <col min="2780" max="2780" width="4.140625" style="1" customWidth="1"/>
    <col min="2781" max="2781" width="16.28515625" style="1" customWidth="1"/>
    <col min="2782" max="2783" width="6.28515625" style="1" customWidth="1"/>
    <col min="2784" max="2784" width="6" style="1" customWidth="1"/>
    <col min="2785" max="2786" width="6.28515625" style="1" customWidth="1"/>
    <col min="2787" max="2787" width="6" style="1" customWidth="1"/>
    <col min="2788" max="2789" width="6.28515625" style="1" customWidth="1"/>
    <col min="2790" max="2790" width="6" style="1" customWidth="1"/>
    <col min="2791" max="2791" width="6.28515625" style="1" customWidth="1"/>
    <col min="2792" max="2792" width="5.7109375" style="1" customWidth="1"/>
    <col min="2793" max="2793" width="5.85546875" style="1" customWidth="1"/>
    <col min="2794" max="2794" width="5.140625" style="1" customWidth="1"/>
    <col min="2795" max="2795" width="5.42578125" style="1" customWidth="1"/>
    <col min="2796" max="2796" width="5.85546875" style="1" customWidth="1"/>
    <col min="2797" max="3035" width="9.140625" style="1"/>
    <col min="3036" max="3036" width="4.140625" style="1" customWidth="1"/>
    <col min="3037" max="3037" width="16.28515625" style="1" customWidth="1"/>
    <col min="3038" max="3039" width="6.28515625" style="1" customWidth="1"/>
    <col min="3040" max="3040" width="6" style="1" customWidth="1"/>
    <col min="3041" max="3042" width="6.28515625" style="1" customWidth="1"/>
    <col min="3043" max="3043" width="6" style="1" customWidth="1"/>
    <col min="3044" max="3045" width="6.28515625" style="1" customWidth="1"/>
    <col min="3046" max="3046" width="6" style="1" customWidth="1"/>
    <col min="3047" max="3047" width="6.28515625" style="1" customWidth="1"/>
    <col min="3048" max="3048" width="5.7109375" style="1" customWidth="1"/>
    <col min="3049" max="3049" width="5.85546875" style="1" customWidth="1"/>
    <col min="3050" max="3050" width="5.140625" style="1" customWidth="1"/>
    <col min="3051" max="3051" width="5.42578125" style="1" customWidth="1"/>
    <col min="3052" max="3052" width="5.85546875" style="1" customWidth="1"/>
    <col min="3053" max="3291" width="9.140625" style="1"/>
    <col min="3292" max="3292" width="4.140625" style="1" customWidth="1"/>
    <col min="3293" max="3293" width="16.28515625" style="1" customWidth="1"/>
    <col min="3294" max="3295" width="6.28515625" style="1" customWidth="1"/>
    <col min="3296" max="3296" width="6" style="1" customWidth="1"/>
    <col min="3297" max="3298" width="6.28515625" style="1" customWidth="1"/>
    <col min="3299" max="3299" width="6" style="1" customWidth="1"/>
    <col min="3300" max="3301" width="6.28515625" style="1" customWidth="1"/>
    <col min="3302" max="3302" width="6" style="1" customWidth="1"/>
    <col min="3303" max="3303" width="6.28515625" style="1" customWidth="1"/>
    <col min="3304" max="3304" width="5.7109375" style="1" customWidth="1"/>
    <col min="3305" max="3305" width="5.85546875" style="1" customWidth="1"/>
    <col min="3306" max="3306" width="5.140625" style="1" customWidth="1"/>
    <col min="3307" max="3307" width="5.42578125" style="1" customWidth="1"/>
    <col min="3308" max="3308" width="5.85546875" style="1" customWidth="1"/>
    <col min="3309" max="3547" width="9.140625" style="1"/>
    <col min="3548" max="3548" width="4.140625" style="1" customWidth="1"/>
    <col min="3549" max="3549" width="16.28515625" style="1" customWidth="1"/>
    <col min="3550" max="3551" width="6.28515625" style="1" customWidth="1"/>
    <col min="3552" max="3552" width="6" style="1" customWidth="1"/>
    <col min="3553" max="3554" width="6.28515625" style="1" customWidth="1"/>
    <col min="3555" max="3555" width="6" style="1" customWidth="1"/>
    <col min="3556" max="3557" width="6.28515625" style="1" customWidth="1"/>
    <col min="3558" max="3558" width="6" style="1" customWidth="1"/>
    <col min="3559" max="3559" width="6.28515625" style="1" customWidth="1"/>
    <col min="3560" max="3560" width="5.7109375" style="1" customWidth="1"/>
    <col min="3561" max="3561" width="5.85546875" style="1" customWidth="1"/>
    <col min="3562" max="3562" width="5.140625" style="1" customWidth="1"/>
    <col min="3563" max="3563" width="5.42578125" style="1" customWidth="1"/>
    <col min="3564" max="3564" width="5.85546875" style="1" customWidth="1"/>
    <col min="3565" max="3803" width="9.140625" style="1"/>
    <col min="3804" max="3804" width="4.140625" style="1" customWidth="1"/>
    <col min="3805" max="3805" width="16.28515625" style="1" customWidth="1"/>
    <col min="3806" max="3807" width="6.28515625" style="1" customWidth="1"/>
    <col min="3808" max="3808" width="6" style="1" customWidth="1"/>
    <col min="3809" max="3810" width="6.28515625" style="1" customWidth="1"/>
    <col min="3811" max="3811" width="6" style="1" customWidth="1"/>
    <col min="3812" max="3813" width="6.28515625" style="1" customWidth="1"/>
    <col min="3814" max="3814" width="6" style="1" customWidth="1"/>
    <col min="3815" max="3815" width="6.28515625" style="1" customWidth="1"/>
    <col min="3816" max="3816" width="5.7109375" style="1" customWidth="1"/>
    <col min="3817" max="3817" width="5.85546875" style="1" customWidth="1"/>
    <col min="3818" max="3818" width="5.140625" style="1" customWidth="1"/>
    <col min="3819" max="3819" width="5.42578125" style="1" customWidth="1"/>
    <col min="3820" max="3820" width="5.85546875" style="1" customWidth="1"/>
    <col min="3821" max="4059" width="9.140625" style="1"/>
    <col min="4060" max="4060" width="4.140625" style="1" customWidth="1"/>
    <col min="4061" max="4061" width="16.28515625" style="1" customWidth="1"/>
    <col min="4062" max="4063" width="6.28515625" style="1" customWidth="1"/>
    <col min="4064" max="4064" width="6" style="1" customWidth="1"/>
    <col min="4065" max="4066" width="6.28515625" style="1" customWidth="1"/>
    <col min="4067" max="4067" width="6" style="1" customWidth="1"/>
    <col min="4068" max="4069" width="6.28515625" style="1" customWidth="1"/>
    <col min="4070" max="4070" width="6" style="1" customWidth="1"/>
    <col min="4071" max="4071" width="6.28515625" style="1" customWidth="1"/>
    <col min="4072" max="4072" width="5.7109375" style="1" customWidth="1"/>
    <col min="4073" max="4073" width="5.85546875" style="1" customWidth="1"/>
    <col min="4074" max="4074" width="5.140625" style="1" customWidth="1"/>
    <col min="4075" max="4075" width="5.42578125" style="1" customWidth="1"/>
    <col min="4076" max="4076" width="5.85546875" style="1" customWidth="1"/>
    <col min="4077" max="4315" width="9.140625" style="1"/>
    <col min="4316" max="4316" width="4.140625" style="1" customWidth="1"/>
    <col min="4317" max="4317" width="16.28515625" style="1" customWidth="1"/>
    <col min="4318" max="4319" width="6.28515625" style="1" customWidth="1"/>
    <col min="4320" max="4320" width="6" style="1" customWidth="1"/>
    <col min="4321" max="4322" width="6.28515625" style="1" customWidth="1"/>
    <col min="4323" max="4323" width="6" style="1" customWidth="1"/>
    <col min="4324" max="4325" width="6.28515625" style="1" customWidth="1"/>
    <col min="4326" max="4326" width="6" style="1" customWidth="1"/>
    <col min="4327" max="4327" width="6.28515625" style="1" customWidth="1"/>
    <col min="4328" max="4328" width="5.7109375" style="1" customWidth="1"/>
    <col min="4329" max="4329" width="5.85546875" style="1" customWidth="1"/>
    <col min="4330" max="4330" width="5.140625" style="1" customWidth="1"/>
    <col min="4331" max="4331" width="5.42578125" style="1" customWidth="1"/>
    <col min="4332" max="4332" width="5.85546875" style="1" customWidth="1"/>
    <col min="4333" max="4571" width="9.140625" style="1"/>
    <col min="4572" max="4572" width="4.140625" style="1" customWidth="1"/>
    <col min="4573" max="4573" width="16.28515625" style="1" customWidth="1"/>
    <col min="4574" max="4575" width="6.28515625" style="1" customWidth="1"/>
    <col min="4576" max="4576" width="6" style="1" customWidth="1"/>
    <col min="4577" max="4578" width="6.28515625" style="1" customWidth="1"/>
    <col min="4579" max="4579" width="6" style="1" customWidth="1"/>
    <col min="4580" max="4581" width="6.28515625" style="1" customWidth="1"/>
    <col min="4582" max="4582" width="6" style="1" customWidth="1"/>
    <col min="4583" max="4583" width="6.28515625" style="1" customWidth="1"/>
    <col min="4584" max="4584" width="5.7109375" style="1" customWidth="1"/>
    <col min="4585" max="4585" width="5.85546875" style="1" customWidth="1"/>
    <col min="4586" max="4586" width="5.140625" style="1" customWidth="1"/>
    <col min="4587" max="4587" width="5.42578125" style="1" customWidth="1"/>
    <col min="4588" max="4588" width="5.85546875" style="1" customWidth="1"/>
    <col min="4589" max="4827" width="9.140625" style="1"/>
    <col min="4828" max="4828" width="4.140625" style="1" customWidth="1"/>
    <col min="4829" max="4829" width="16.28515625" style="1" customWidth="1"/>
    <col min="4830" max="4831" width="6.28515625" style="1" customWidth="1"/>
    <col min="4832" max="4832" width="6" style="1" customWidth="1"/>
    <col min="4833" max="4834" width="6.28515625" style="1" customWidth="1"/>
    <col min="4835" max="4835" width="6" style="1" customWidth="1"/>
    <col min="4836" max="4837" width="6.28515625" style="1" customWidth="1"/>
    <col min="4838" max="4838" width="6" style="1" customWidth="1"/>
    <col min="4839" max="4839" width="6.28515625" style="1" customWidth="1"/>
    <col min="4840" max="4840" width="5.7109375" style="1" customWidth="1"/>
    <col min="4841" max="4841" width="5.85546875" style="1" customWidth="1"/>
    <col min="4842" max="4842" width="5.140625" style="1" customWidth="1"/>
    <col min="4843" max="4843" width="5.42578125" style="1" customWidth="1"/>
    <col min="4844" max="4844" width="5.85546875" style="1" customWidth="1"/>
    <col min="4845" max="5083" width="9.140625" style="1"/>
    <col min="5084" max="5084" width="4.140625" style="1" customWidth="1"/>
    <col min="5085" max="5085" width="16.28515625" style="1" customWidth="1"/>
    <col min="5086" max="5087" width="6.28515625" style="1" customWidth="1"/>
    <col min="5088" max="5088" width="6" style="1" customWidth="1"/>
    <col min="5089" max="5090" width="6.28515625" style="1" customWidth="1"/>
    <col min="5091" max="5091" width="6" style="1" customWidth="1"/>
    <col min="5092" max="5093" width="6.28515625" style="1" customWidth="1"/>
    <col min="5094" max="5094" width="6" style="1" customWidth="1"/>
    <col min="5095" max="5095" width="6.28515625" style="1" customWidth="1"/>
    <col min="5096" max="5096" width="5.7109375" style="1" customWidth="1"/>
    <col min="5097" max="5097" width="5.85546875" style="1" customWidth="1"/>
    <col min="5098" max="5098" width="5.140625" style="1" customWidth="1"/>
    <col min="5099" max="5099" width="5.42578125" style="1" customWidth="1"/>
    <col min="5100" max="5100" width="5.85546875" style="1" customWidth="1"/>
    <col min="5101" max="5339" width="9.140625" style="1"/>
    <col min="5340" max="5340" width="4.140625" style="1" customWidth="1"/>
    <col min="5341" max="5341" width="16.28515625" style="1" customWidth="1"/>
    <col min="5342" max="5343" width="6.28515625" style="1" customWidth="1"/>
    <col min="5344" max="5344" width="6" style="1" customWidth="1"/>
    <col min="5345" max="5346" width="6.28515625" style="1" customWidth="1"/>
    <col min="5347" max="5347" width="6" style="1" customWidth="1"/>
    <col min="5348" max="5349" width="6.28515625" style="1" customWidth="1"/>
    <col min="5350" max="5350" width="6" style="1" customWidth="1"/>
    <col min="5351" max="5351" width="6.28515625" style="1" customWidth="1"/>
    <col min="5352" max="5352" width="5.7109375" style="1" customWidth="1"/>
    <col min="5353" max="5353" width="5.85546875" style="1" customWidth="1"/>
    <col min="5354" max="5354" width="5.140625" style="1" customWidth="1"/>
    <col min="5355" max="5355" width="5.42578125" style="1" customWidth="1"/>
    <col min="5356" max="5356" width="5.85546875" style="1" customWidth="1"/>
    <col min="5357" max="5595" width="9.140625" style="1"/>
    <col min="5596" max="5596" width="4.140625" style="1" customWidth="1"/>
    <col min="5597" max="5597" width="16.28515625" style="1" customWidth="1"/>
    <col min="5598" max="5599" width="6.28515625" style="1" customWidth="1"/>
    <col min="5600" max="5600" width="6" style="1" customWidth="1"/>
    <col min="5601" max="5602" width="6.28515625" style="1" customWidth="1"/>
    <col min="5603" max="5603" width="6" style="1" customWidth="1"/>
    <col min="5604" max="5605" width="6.28515625" style="1" customWidth="1"/>
    <col min="5606" max="5606" width="6" style="1" customWidth="1"/>
    <col min="5607" max="5607" width="6.28515625" style="1" customWidth="1"/>
    <col min="5608" max="5608" width="5.7109375" style="1" customWidth="1"/>
    <col min="5609" max="5609" width="5.85546875" style="1" customWidth="1"/>
    <col min="5610" max="5610" width="5.140625" style="1" customWidth="1"/>
    <col min="5611" max="5611" width="5.42578125" style="1" customWidth="1"/>
    <col min="5612" max="5612" width="5.85546875" style="1" customWidth="1"/>
    <col min="5613" max="5851" width="9.140625" style="1"/>
    <col min="5852" max="5852" width="4.140625" style="1" customWidth="1"/>
    <col min="5853" max="5853" width="16.28515625" style="1" customWidth="1"/>
    <col min="5854" max="5855" width="6.28515625" style="1" customWidth="1"/>
    <col min="5856" max="5856" width="6" style="1" customWidth="1"/>
    <col min="5857" max="5858" width="6.28515625" style="1" customWidth="1"/>
    <col min="5859" max="5859" width="6" style="1" customWidth="1"/>
    <col min="5860" max="5861" width="6.28515625" style="1" customWidth="1"/>
    <col min="5862" max="5862" width="6" style="1" customWidth="1"/>
    <col min="5863" max="5863" width="6.28515625" style="1" customWidth="1"/>
    <col min="5864" max="5864" width="5.7109375" style="1" customWidth="1"/>
    <col min="5865" max="5865" width="5.85546875" style="1" customWidth="1"/>
    <col min="5866" max="5866" width="5.140625" style="1" customWidth="1"/>
    <col min="5867" max="5867" width="5.42578125" style="1" customWidth="1"/>
    <col min="5868" max="5868" width="5.85546875" style="1" customWidth="1"/>
    <col min="5869" max="6107" width="9.140625" style="1"/>
    <col min="6108" max="6108" width="4.140625" style="1" customWidth="1"/>
    <col min="6109" max="6109" width="16.28515625" style="1" customWidth="1"/>
    <col min="6110" max="6111" width="6.28515625" style="1" customWidth="1"/>
    <col min="6112" max="6112" width="6" style="1" customWidth="1"/>
    <col min="6113" max="6114" width="6.28515625" style="1" customWidth="1"/>
    <col min="6115" max="6115" width="6" style="1" customWidth="1"/>
    <col min="6116" max="6117" width="6.28515625" style="1" customWidth="1"/>
    <col min="6118" max="6118" width="6" style="1" customWidth="1"/>
    <col min="6119" max="6119" width="6.28515625" style="1" customWidth="1"/>
    <col min="6120" max="6120" width="5.7109375" style="1" customWidth="1"/>
    <col min="6121" max="6121" width="5.85546875" style="1" customWidth="1"/>
    <col min="6122" max="6122" width="5.140625" style="1" customWidth="1"/>
    <col min="6123" max="6123" width="5.42578125" style="1" customWidth="1"/>
    <col min="6124" max="6124" width="5.85546875" style="1" customWidth="1"/>
    <col min="6125" max="6363" width="9.140625" style="1"/>
    <col min="6364" max="6364" width="4.140625" style="1" customWidth="1"/>
    <col min="6365" max="6365" width="16.28515625" style="1" customWidth="1"/>
    <col min="6366" max="6367" width="6.28515625" style="1" customWidth="1"/>
    <col min="6368" max="6368" width="6" style="1" customWidth="1"/>
    <col min="6369" max="6370" width="6.28515625" style="1" customWidth="1"/>
    <col min="6371" max="6371" width="6" style="1" customWidth="1"/>
    <col min="6372" max="6373" width="6.28515625" style="1" customWidth="1"/>
    <col min="6374" max="6374" width="6" style="1" customWidth="1"/>
    <col min="6375" max="6375" width="6.28515625" style="1" customWidth="1"/>
    <col min="6376" max="6376" width="5.7109375" style="1" customWidth="1"/>
    <col min="6377" max="6377" width="5.85546875" style="1" customWidth="1"/>
    <col min="6378" max="6378" width="5.140625" style="1" customWidth="1"/>
    <col min="6379" max="6379" width="5.42578125" style="1" customWidth="1"/>
    <col min="6380" max="6380" width="5.85546875" style="1" customWidth="1"/>
    <col min="6381" max="6619" width="9.140625" style="1"/>
    <col min="6620" max="6620" width="4.140625" style="1" customWidth="1"/>
    <col min="6621" max="6621" width="16.28515625" style="1" customWidth="1"/>
    <col min="6622" max="6623" width="6.28515625" style="1" customWidth="1"/>
    <col min="6624" max="6624" width="6" style="1" customWidth="1"/>
    <col min="6625" max="6626" width="6.28515625" style="1" customWidth="1"/>
    <col min="6627" max="6627" width="6" style="1" customWidth="1"/>
    <col min="6628" max="6629" width="6.28515625" style="1" customWidth="1"/>
    <col min="6630" max="6630" width="6" style="1" customWidth="1"/>
    <col min="6631" max="6631" width="6.28515625" style="1" customWidth="1"/>
    <col min="6632" max="6632" width="5.7109375" style="1" customWidth="1"/>
    <col min="6633" max="6633" width="5.85546875" style="1" customWidth="1"/>
    <col min="6634" max="6634" width="5.140625" style="1" customWidth="1"/>
    <col min="6635" max="6635" width="5.42578125" style="1" customWidth="1"/>
    <col min="6636" max="6636" width="5.85546875" style="1" customWidth="1"/>
    <col min="6637" max="6875" width="9.140625" style="1"/>
    <col min="6876" max="6876" width="4.140625" style="1" customWidth="1"/>
    <col min="6877" max="6877" width="16.28515625" style="1" customWidth="1"/>
    <col min="6878" max="6879" width="6.28515625" style="1" customWidth="1"/>
    <col min="6880" max="6880" width="6" style="1" customWidth="1"/>
    <col min="6881" max="6882" width="6.28515625" style="1" customWidth="1"/>
    <col min="6883" max="6883" width="6" style="1" customWidth="1"/>
    <col min="6884" max="6885" width="6.28515625" style="1" customWidth="1"/>
    <col min="6886" max="6886" width="6" style="1" customWidth="1"/>
    <col min="6887" max="6887" width="6.28515625" style="1" customWidth="1"/>
    <col min="6888" max="6888" width="5.7109375" style="1" customWidth="1"/>
    <col min="6889" max="6889" width="5.85546875" style="1" customWidth="1"/>
    <col min="6890" max="6890" width="5.140625" style="1" customWidth="1"/>
    <col min="6891" max="6891" width="5.42578125" style="1" customWidth="1"/>
    <col min="6892" max="6892" width="5.85546875" style="1" customWidth="1"/>
    <col min="6893" max="7131" width="9.140625" style="1"/>
    <col min="7132" max="7132" width="4.140625" style="1" customWidth="1"/>
    <col min="7133" max="7133" width="16.28515625" style="1" customWidth="1"/>
    <col min="7134" max="7135" width="6.28515625" style="1" customWidth="1"/>
    <col min="7136" max="7136" width="6" style="1" customWidth="1"/>
    <col min="7137" max="7138" width="6.28515625" style="1" customWidth="1"/>
    <col min="7139" max="7139" width="6" style="1" customWidth="1"/>
    <col min="7140" max="7141" width="6.28515625" style="1" customWidth="1"/>
    <col min="7142" max="7142" width="6" style="1" customWidth="1"/>
    <col min="7143" max="7143" width="6.28515625" style="1" customWidth="1"/>
    <col min="7144" max="7144" width="5.7109375" style="1" customWidth="1"/>
    <col min="7145" max="7145" width="5.85546875" style="1" customWidth="1"/>
    <col min="7146" max="7146" width="5.140625" style="1" customWidth="1"/>
    <col min="7147" max="7147" width="5.42578125" style="1" customWidth="1"/>
    <col min="7148" max="7148" width="5.85546875" style="1" customWidth="1"/>
    <col min="7149" max="7387" width="9.140625" style="1"/>
    <col min="7388" max="7388" width="4.140625" style="1" customWidth="1"/>
    <col min="7389" max="7389" width="16.28515625" style="1" customWidth="1"/>
    <col min="7390" max="7391" width="6.28515625" style="1" customWidth="1"/>
    <col min="7392" max="7392" width="6" style="1" customWidth="1"/>
    <col min="7393" max="7394" width="6.28515625" style="1" customWidth="1"/>
    <col min="7395" max="7395" width="6" style="1" customWidth="1"/>
    <col min="7396" max="7397" width="6.28515625" style="1" customWidth="1"/>
    <col min="7398" max="7398" width="6" style="1" customWidth="1"/>
    <col min="7399" max="7399" width="6.28515625" style="1" customWidth="1"/>
    <col min="7400" max="7400" width="5.7109375" style="1" customWidth="1"/>
    <col min="7401" max="7401" width="5.85546875" style="1" customWidth="1"/>
    <col min="7402" max="7402" width="5.140625" style="1" customWidth="1"/>
    <col min="7403" max="7403" width="5.42578125" style="1" customWidth="1"/>
    <col min="7404" max="7404" width="5.85546875" style="1" customWidth="1"/>
    <col min="7405" max="7643" width="9.140625" style="1"/>
    <col min="7644" max="7644" width="4.140625" style="1" customWidth="1"/>
    <col min="7645" max="7645" width="16.28515625" style="1" customWidth="1"/>
    <col min="7646" max="7647" width="6.28515625" style="1" customWidth="1"/>
    <col min="7648" max="7648" width="6" style="1" customWidth="1"/>
    <col min="7649" max="7650" width="6.28515625" style="1" customWidth="1"/>
    <col min="7651" max="7651" width="6" style="1" customWidth="1"/>
    <col min="7652" max="7653" width="6.28515625" style="1" customWidth="1"/>
    <col min="7654" max="7654" width="6" style="1" customWidth="1"/>
    <col min="7655" max="7655" width="6.28515625" style="1" customWidth="1"/>
    <col min="7656" max="7656" width="5.7109375" style="1" customWidth="1"/>
    <col min="7657" max="7657" width="5.85546875" style="1" customWidth="1"/>
    <col min="7658" max="7658" width="5.140625" style="1" customWidth="1"/>
    <col min="7659" max="7659" width="5.42578125" style="1" customWidth="1"/>
    <col min="7660" max="7660" width="5.85546875" style="1" customWidth="1"/>
    <col min="7661" max="7899" width="9.140625" style="1"/>
    <col min="7900" max="7900" width="4.140625" style="1" customWidth="1"/>
    <col min="7901" max="7901" width="16.28515625" style="1" customWidth="1"/>
    <col min="7902" max="7903" width="6.28515625" style="1" customWidth="1"/>
    <col min="7904" max="7904" width="6" style="1" customWidth="1"/>
    <col min="7905" max="7906" width="6.28515625" style="1" customWidth="1"/>
    <col min="7907" max="7907" width="6" style="1" customWidth="1"/>
    <col min="7908" max="7909" width="6.28515625" style="1" customWidth="1"/>
    <col min="7910" max="7910" width="6" style="1" customWidth="1"/>
    <col min="7911" max="7911" width="6.28515625" style="1" customWidth="1"/>
    <col min="7912" max="7912" width="5.7109375" style="1" customWidth="1"/>
    <col min="7913" max="7913" width="5.85546875" style="1" customWidth="1"/>
    <col min="7914" max="7914" width="5.140625" style="1" customWidth="1"/>
    <col min="7915" max="7915" width="5.42578125" style="1" customWidth="1"/>
    <col min="7916" max="7916" width="5.85546875" style="1" customWidth="1"/>
    <col min="7917" max="8155" width="9.140625" style="1"/>
    <col min="8156" max="8156" width="4.140625" style="1" customWidth="1"/>
    <col min="8157" max="8157" width="16.28515625" style="1" customWidth="1"/>
    <col min="8158" max="8159" width="6.28515625" style="1" customWidth="1"/>
    <col min="8160" max="8160" width="6" style="1" customWidth="1"/>
    <col min="8161" max="8162" width="6.28515625" style="1" customWidth="1"/>
    <col min="8163" max="8163" width="6" style="1" customWidth="1"/>
    <col min="8164" max="8165" width="6.28515625" style="1" customWidth="1"/>
    <col min="8166" max="8166" width="6" style="1" customWidth="1"/>
    <col min="8167" max="8167" width="6.28515625" style="1" customWidth="1"/>
    <col min="8168" max="8168" width="5.7109375" style="1" customWidth="1"/>
    <col min="8169" max="8169" width="5.85546875" style="1" customWidth="1"/>
    <col min="8170" max="8170" width="5.140625" style="1" customWidth="1"/>
    <col min="8171" max="8171" width="5.42578125" style="1" customWidth="1"/>
    <col min="8172" max="8172" width="5.85546875" style="1" customWidth="1"/>
    <col min="8173" max="8411" width="9.140625" style="1"/>
    <col min="8412" max="8412" width="4.140625" style="1" customWidth="1"/>
    <col min="8413" max="8413" width="16.28515625" style="1" customWidth="1"/>
    <col min="8414" max="8415" width="6.28515625" style="1" customWidth="1"/>
    <col min="8416" max="8416" width="6" style="1" customWidth="1"/>
    <col min="8417" max="8418" width="6.28515625" style="1" customWidth="1"/>
    <col min="8419" max="8419" width="6" style="1" customWidth="1"/>
    <col min="8420" max="8421" width="6.28515625" style="1" customWidth="1"/>
    <col min="8422" max="8422" width="6" style="1" customWidth="1"/>
    <col min="8423" max="8423" width="6.28515625" style="1" customWidth="1"/>
    <col min="8424" max="8424" width="5.7109375" style="1" customWidth="1"/>
    <col min="8425" max="8425" width="5.85546875" style="1" customWidth="1"/>
    <col min="8426" max="8426" width="5.140625" style="1" customWidth="1"/>
    <col min="8427" max="8427" width="5.42578125" style="1" customWidth="1"/>
    <col min="8428" max="8428" width="5.85546875" style="1" customWidth="1"/>
    <col min="8429" max="8667" width="9.140625" style="1"/>
    <col min="8668" max="8668" width="4.140625" style="1" customWidth="1"/>
    <col min="8669" max="8669" width="16.28515625" style="1" customWidth="1"/>
    <col min="8670" max="8671" width="6.28515625" style="1" customWidth="1"/>
    <col min="8672" max="8672" width="6" style="1" customWidth="1"/>
    <col min="8673" max="8674" width="6.28515625" style="1" customWidth="1"/>
    <col min="8675" max="8675" width="6" style="1" customWidth="1"/>
    <col min="8676" max="8677" width="6.28515625" style="1" customWidth="1"/>
    <col min="8678" max="8678" width="6" style="1" customWidth="1"/>
    <col min="8679" max="8679" width="6.28515625" style="1" customWidth="1"/>
    <col min="8680" max="8680" width="5.7109375" style="1" customWidth="1"/>
    <col min="8681" max="8681" width="5.85546875" style="1" customWidth="1"/>
    <col min="8682" max="8682" width="5.140625" style="1" customWidth="1"/>
    <col min="8683" max="8683" width="5.42578125" style="1" customWidth="1"/>
    <col min="8684" max="8684" width="5.85546875" style="1" customWidth="1"/>
    <col min="8685" max="8923" width="9.140625" style="1"/>
    <col min="8924" max="8924" width="4.140625" style="1" customWidth="1"/>
    <col min="8925" max="8925" width="16.28515625" style="1" customWidth="1"/>
    <col min="8926" max="8927" width="6.28515625" style="1" customWidth="1"/>
    <col min="8928" max="8928" width="6" style="1" customWidth="1"/>
    <col min="8929" max="8930" width="6.28515625" style="1" customWidth="1"/>
    <col min="8931" max="8931" width="6" style="1" customWidth="1"/>
    <col min="8932" max="8933" width="6.28515625" style="1" customWidth="1"/>
    <col min="8934" max="8934" width="6" style="1" customWidth="1"/>
    <col min="8935" max="8935" width="6.28515625" style="1" customWidth="1"/>
    <col min="8936" max="8936" width="5.7109375" style="1" customWidth="1"/>
    <col min="8937" max="8937" width="5.85546875" style="1" customWidth="1"/>
    <col min="8938" max="8938" width="5.140625" style="1" customWidth="1"/>
    <col min="8939" max="8939" width="5.42578125" style="1" customWidth="1"/>
    <col min="8940" max="8940" width="5.85546875" style="1" customWidth="1"/>
    <col min="8941" max="9179" width="9.140625" style="1"/>
    <col min="9180" max="9180" width="4.140625" style="1" customWidth="1"/>
    <col min="9181" max="9181" width="16.28515625" style="1" customWidth="1"/>
    <col min="9182" max="9183" width="6.28515625" style="1" customWidth="1"/>
    <col min="9184" max="9184" width="6" style="1" customWidth="1"/>
    <col min="9185" max="9186" width="6.28515625" style="1" customWidth="1"/>
    <col min="9187" max="9187" width="6" style="1" customWidth="1"/>
    <col min="9188" max="9189" width="6.28515625" style="1" customWidth="1"/>
    <col min="9190" max="9190" width="6" style="1" customWidth="1"/>
    <col min="9191" max="9191" width="6.28515625" style="1" customWidth="1"/>
    <col min="9192" max="9192" width="5.7109375" style="1" customWidth="1"/>
    <col min="9193" max="9193" width="5.85546875" style="1" customWidth="1"/>
    <col min="9194" max="9194" width="5.140625" style="1" customWidth="1"/>
    <col min="9195" max="9195" width="5.42578125" style="1" customWidth="1"/>
    <col min="9196" max="9196" width="5.85546875" style="1" customWidth="1"/>
    <col min="9197" max="9435" width="9.140625" style="1"/>
    <col min="9436" max="9436" width="4.140625" style="1" customWidth="1"/>
    <col min="9437" max="9437" width="16.28515625" style="1" customWidth="1"/>
    <col min="9438" max="9439" width="6.28515625" style="1" customWidth="1"/>
    <col min="9440" max="9440" width="6" style="1" customWidth="1"/>
    <col min="9441" max="9442" width="6.28515625" style="1" customWidth="1"/>
    <col min="9443" max="9443" width="6" style="1" customWidth="1"/>
    <col min="9444" max="9445" width="6.28515625" style="1" customWidth="1"/>
    <col min="9446" max="9446" width="6" style="1" customWidth="1"/>
    <col min="9447" max="9447" width="6.28515625" style="1" customWidth="1"/>
    <col min="9448" max="9448" width="5.7109375" style="1" customWidth="1"/>
    <col min="9449" max="9449" width="5.85546875" style="1" customWidth="1"/>
    <col min="9450" max="9450" width="5.140625" style="1" customWidth="1"/>
    <col min="9451" max="9451" width="5.42578125" style="1" customWidth="1"/>
    <col min="9452" max="9452" width="5.85546875" style="1" customWidth="1"/>
    <col min="9453" max="9691" width="9.140625" style="1"/>
    <col min="9692" max="9692" width="4.140625" style="1" customWidth="1"/>
    <col min="9693" max="9693" width="16.28515625" style="1" customWidth="1"/>
    <col min="9694" max="9695" width="6.28515625" style="1" customWidth="1"/>
    <col min="9696" max="9696" width="6" style="1" customWidth="1"/>
    <col min="9697" max="9698" width="6.28515625" style="1" customWidth="1"/>
    <col min="9699" max="9699" width="6" style="1" customWidth="1"/>
    <col min="9700" max="9701" width="6.28515625" style="1" customWidth="1"/>
    <col min="9702" max="9702" width="6" style="1" customWidth="1"/>
    <col min="9703" max="9703" width="6.28515625" style="1" customWidth="1"/>
    <col min="9704" max="9704" width="5.7109375" style="1" customWidth="1"/>
    <col min="9705" max="9705" width="5.85546875" style="1" customWidth="1"/>
    <col min="9706" max="9706" width="5.140625" style="1" customWidth="1"/>
    <col min="9707" max="9707" width="5.42578125" style="1" customWidth="1"/>
    <col min="9708" max="9708" width="5.85546875" style="1" customWidth="1"/>
    <col min="9709" max="9947" width="9.140625" style="1"/>
    <col min="9948" max="9948" width="4.140625" style="1" customWidth="1"/>
    <col min="9949" max="9949" width="16.28515625" style="1" customWidth="1"/>
    <col min="9950" max="9951" width="6.28515625" style="1" customWidth="1"/>
    <col min="9952" max="9952" width="6" style="1" customWidth="1"/>
    <col min="9953" max="9954" width="6.28515625" style="1" customWidth="1"/>
    <col min="9955" max="9955" width="6" style="1" customWidth="1"/>
    <col min="9956" max="9957" width="6.28515625" style="1" customWidth="1"/>
    <col min="9958" max="9958" width="6" style="1" customWidth="1"/>
    <col min="9959" max="9959" width="6.28515625" style="1" customWidth="1"/>
    <col min="9960" max="9960" width="5.7109375" style="1" customWidth="1"/>
    <col min="9961" max="9961" width="5.85546875" style="1" customWidth="1"/>
    <col min="9962" max="9962" width="5.140625" style="1" customWidth="1"/>
    <col min="9963" max="9963" width="5.42578125" style="1" customWidth="1"/>
    <col min="9964" max="9964" width="5.85546875" style="1" customWidth="1"/>
    <col min="9965" max="10203" width="9.140625" style="1"/>
    <col min="10204" max="10204" width="4.140625" style="1" customWidth="1"/>
    <col min="10205" max="10205" width="16.28515625" style="1" customWidth="1"/>
    <col min="10206" max="10207" width="6.28515625" style="1" customWidth="1"/>
    <col min="10208" max="10208" width="6" style="1" customWidth="1"/>
    <col min="10209" max="10210" width="6.28515625" style="1" customWidth="1"/>
    <col min="10211" max="10211" width="6" style="1" customWidth="1"/>
    <col min="10212" max="10213" width="6.28515625" style="1" customWidth="1"/>
    <col min="10214" max="10214" width="6" style="1" customWidth="1"/>
    <col min="10215" max="10215" width="6.28515625" style="1" customWidth="1"/>
    <col min="10216" max="10216" width="5.7109375" style="1" customWidth="1"/>
    <col min="10217" max="10217" width="5.85546875" style="1" customWidth="1"/>
    <col min="10218" max="10218" width="5.140625" style="1" customWidth="1"/>
    <col min="10219" max="10219" width="5.42578125" style="1" customWidth="1"/>
    <col min="10220" max="10220" width="5.85546875" style="1" customWidth="1"/>
    <col min="10221" max="10459" width="9.140625" style="1"/>
    <col min="10460" max="10460" width="4.140625" style="1" customWidth="1"/>
    <col min="10461" max="10461" width="16.28515625" style="1" customWidth="1"/>
    <col min="10462" max="10463" width="6.28515625" style="1" customWidth="1"/>
    <col min="10464" max="10464" width="6" style="1" customWidth="1"/>
    <col min="10465" max="10466" width="6.28515625" style="1" customWidth="1"/>
    <col min="10467" max="10467" width="6" style="1" customWidth="1"/>
    <col min="10468" max="10469" width="6.28515625" style="1" customWidth="1"/>
    <col min="10470" max="10470" width="6" style="1" customWidth="1"/>
    <col min="10471" max="10471" width="6.28515625" style="1" customWidth="1"/>
    <col min="10472" max="10472" width="5.7109375" style="1" customWidth="1"/>
    <col min="10473" max="10473" width="5.85546875" style="1" customWidth="1"/>
    <col min="10474" max="10474" width="5.140625" style="1" customWidth="1"/>
    <col min="10475" max="10475" width="5.42578125" style="1" customWidth="1"/>
    <col min="10476" max="10476" width="5.85546875" style="1" customWidth="1"/>
    <col min="10477" max="10715" width="9.140625" style="1"/>
    <col min="10716" max="10716" width="4.140625" style="1" customWidth="1"/>
    <col min="10717" max="10717" width="16.28515625" style="1" customWidth="1"/>
    <col min="10718" max="10719" width="6.28515625" style="1" customWidth="1"/>
    <col min="10720" max="10720" width="6" style="1" customWidth="1"/>
    <col min="10721" max="10722" width="6.28515625" style="1" customWidth="1"/>
    <col min="10723" max="10723" width="6" style="1" customWidth="1"/>
    <col min="10724" max="10725" width="6.28515625" style="1" customWidth="1"/>
    <col min="10726" max="10726" width="6" style="1" customWidth="1"/>
    <col min="10727" max="10727" width="6.28515625" style="1" customWidth="1"/>
    <col min="10728" max="10728" width="5.7109375" style="1" customWidth="1"/>
    <col min="10729" max="10729" width="5.85546875" style="1" customWidth="1"/>
    <col min="10730" max="10730" width="5.140625" style="1" customWidth="1"/>
    <col min="10731" max="10731" width="5.42578125" style="1" customWidth="1"/>
    <col min="10732" max="10732" width="5.85546875" style="1" customWidth="1"/>
    <col min="10733" max="10971" width="9.140625" style="1"/>
    <col min="10972" max="10972" width="4.140625" style="1" customWidth="1"/>
    <col min="10973" max="10973" width="16.28515625" style="1" customWidth="1"/>
    <col min="10974" max="10975" width="6.28515625" style="1" customWidth="1"/>
    <col min="10976" max="10976" width="6" style="1" customWidth="1"/>
    <col min="10977" max="10978" width="6.28515625" style="1" customWidth="1"/>
    <col min="10979" max="10979" width="6" style="1" customWidth="1"/>
    <col min="10980" max="10981" width="6.28515625" style="1" customWidth="1"/>
    <col min="10982" max="10982" width="6" style="1" customWidth="1"/>
    <col min="10983" max="10983" width="6.28515625" style="1" customWidth="1"/>
    <col min="10984" max="10984" width="5.7109375" style="1" customWidth="1"/>
    <col min="10985" max="10985" width="5.85546875" style="1" customWidth="1"/>
    <col min="10986" max="10986" width="5.140625" style="1" customWidth="1"/>
    <col min="10987" max="10987" width="5.42578125" style="1" customWidth="1"/>
    <col min="10988" max="10988" width="5.85546875" style="1" customWidth="1"/>
    <col min="10989" max="11227" width="9.140625" style="1"/>
    <col min="11228" max="11228" width="4.140625" style="1" customWidth="1"/>
    <col min="11229" max="11229" width="16.28515625" style="1" customWidth="1"/>
    <col min="11230" max="11231" width="6.28515625" style="1" customWidth="1"/>
    <col min="11232" max="11232" width="6" style="1" customWidth="1"/>
    <col min="11233" max="11234" width="6.28515625" style="1" customWidth="1"/>
    <col min="11235" max="11235" width="6" style="1" customWidth="1"/>
    <col min="11236" max="11237" width="6.28515625" style="1" customWidth="1"/>
    <col min="11238" max="11238" width="6" style="1" customWidth="1"/>
    <col min="11239" max="11239" width="6.28515625" style="1" customWidth="1"/>
    <col min="11240" max="11240" width="5.7109375" style="1" customWidth="1"/>
    <col min="11241" max="11241" width="5.85546875" style="1" customWidth="1"/>
    <col min="11242" max="11242" width="5.140625" style="1" customWidth="1"/>
    <col min="11243" max="11243" width="5.42578125" style="1" customWidth="1"/>
    <col min="11244" max="11244" width="5.85546875" style="1" customWidth="1"/>
    <col min="11245" max="11483" width="9.140625" style="1"/>
    <col min="11484" max="11484" width="4.140625" style="1" customWidth="1"/>
    <col min="11485" max="11485" width="16.28515625" style="1" customWidth="1"/>
    <col min="11486" max="11487" width="6.28515625" style="1" customWidth="1"/>
    <col min="11488" max="11488" width="6" style="1" customWidth="1"/>
    <col min="11489" max="11490" width="6.28515625" style="1" customWidth="1"/>
    <col min="11491" max="11491" width="6" style="1" customWidth="1"/>
    <col min="11492" max="11493" width="6.28515625" style="1" customWidth="1"/>
    <col min="11494" max="11494" width="6" style="1" customWidth="1"/>
    <col min="11495" max="11495" width="6.28515625" style="1" customWidth="1"/>
    <col min="11496" max="11496" width="5.7109375" style="1" customWidth="1"/>
    <col min="11497" max="11497" width="5.85546875" style="1" customWidth="1"/>
    <col min="11498" max="11498" width="5.140625" style="1" customWidth="1"/>
    <col min="11499" max="11499" width="5.42578125" style="1" customWidth="1"/>
    <col min="11500" max="11500" width="5.85546875" style="1" customWidth="1"/>
    <col min="11501" max="11739" width="9.140625" style="1"/>
    <col min="11740" max="11740" width="4.140625" style="1" customWidth="1"/>
    <col min="11741" max="11741" width="16.28515625" style="1" customWidth="1"/>
    <col min="11742" max="11743" width="6.28515625" style="1" customWidth="1"/>
    <col min="11744" max="11744" width="6" style="1" customWidth="1"/>
    <col min="11745" max="11746" width="6.28515625" style="1" customWidth="1"/>
    <col min="11747" max="11747" width="6" style="1" customWidth="1"/>
    <col min="11748" max="11749" width="6.28515625" style="1" customWidth="1"/>
    <col min="11750" max="11750" width="6" style="1" customWidth="1"/>
    <col min="11751" max="11751" width="6.28515625" style="1" customWidth="1"/>
    <col min="11752" max="11752" width="5.7109375" style="1" customWidth="1"/>
    <col min="11753" max="11753" width="5.85546875" style="1" customWidth="1"/>
    <col min="11754" max="11754" width="5.140625" style="1" customWidth="1"/>
    <col min="11755" max="11755" width="5.42578125" style="1" customWidth="1"/>
    <col min="11756" max="11756" width="5.85546875" style="1" customWidth="1"/>
    <col min="11757" max="11995" width="9.140625" style="1"/>
    <col min="11996" max="11996" width="4.140625" style="1" customWidth="1"/>
    <col min="11997" max="11997" width="16.28515625" style="1" customWidth="1"/>
    <col min="11998" max="11999" width="6.28515625" style="1" customWidth="1"/>
    <col min="12000" max="12000" width="6" style="1" customWidth="1"/>
    <col min="12001" max="12002" width="6.28515625" style="1" customWidth="1"/>
    <col min="12003" max="12003" width="6" style="1" customWidth="1"/>
    <col min="12004" max="12005" width="6.28515625" style="1" customWidth="1"/>
    <col min="12006" max="12006" width="6" style="1" customWidth="1"/>
    <col min="12007" max="12007" width="6.28515625" style="1" customWidth="1"/>
    <col min="12008" max="12008" width="5.7109375" style="1" customWidth="1"/>
    <col min="12009" max="12009" width="5.85546875" style="1" customWidth="1"/>
    <col min="12010" max="12010" width="5.140625" style="1" customWidth="1"/>
    <col min="12011" max="12011" width="5.42578125" style="1" customWidth="1"/>
    <col min="12012" max="12012" width="5.85546875" style="1" customWidth="1"/>
    <col min="12013" max="12251" width="9.140625" style="1"/>
    <col min="12252" max="12252" width="4.140625" style="1" customWidth="1"/>
    <col min="12253" max="12253" width="16.28515625" style="1" customWidth="1"/>
    <col min="12254" max="12255" width="6.28515625" style="1" customWidth="1"/>
    <col min="12256" max="12256" width="6" style="1" customWidth="1"/>
    <col min="12257" max="12258" width="6.28515625" style="1" customWidth="1"/>
    <col min="12259" max="12259" width="6" style="1" customWidth="1"/>
    <col min="12260" max="12261" width="6.28515625" style="1" customWidth="1"/>
    <col min="12262" max="12262" width="6" style="1" customWidth="1"/>
    <col min="12263" max="12263" width="6.28515625" style="1" customWidth="1"/>
    <col min="12264" max="12264" width="5.7109375" style="1" customWidth="1"/>
    <col min="12265" max="12265" width="5.85546875" style="1" customWidth="1"/>
    <col min="12266" max="12266" width="5.140625" style="1" customWidth="1"/>
    <col min="12267" max="12267" width="5.42578125" style="1" customWidth="1"/>
    <col min="12268" max="12268" width="5.85546875" style="1" customWidth="1"/>
    <col min="12269" max="12507" width="9.140625" style="1"/>
    <col min="12508" max="12508" width="4.140625" style="1" customWidth="1"/>
    <col min="12509" max="12509" width="16.28515625" style="1" customWidth="1"/>
    <col min="12510" max="12511" width="6.28515625" style="1" customWidth="1"/>
    <col min="12512" max="12512" width="6" style="1" customWidth="1"/>
    <col min="12513" max="12514" width="6.28515625" style="1" customWidth="1"/>
    <col min="12515" max="12515" width="6" style="1" customWidth="1"/>
    <col min="12516" max="12517" width="6.28515625" style="1" customWidth="1"/>
    <col min="12518" max="12518" width="6" style="1" customWidth="1"/>
    <col min="12519" max="12519" width="6.28515625" style="1" customWidth="1"/>
    <col min="12520" max="12520" width="5.7109375" style="1" customWidth="1"/>
    <col min="12521" max="12521" width="5.85546875" style="1" customWidth="1"/>
    <col min="12522" max="12522" width="5.140625" style="1" customWidth="1"/>
    <col min="12523" max="12523" width="5.42578125" style="1" customWidth="1"/>
    <col min="12524" max="12524" width="5.85546875" style="1" customWidth="1"/>
    <col min="12525" max="12763" width="9.140625" style="1"/>
    <col min="12764" max="12764" width="4.140625" style="1" customWidth="1"/>
    <col min="12765" max="12765" width="16.28515625" style="1" customWidth="1"/>
    <col min="12766" max="12767" width="6.28515625" style="1" customWidth="1"/>
    <col min="12768" max="12768" width="6" style="1" customWidth="1"/>
    <col min="12769" max="12770" width="6.28515625" style="1" customWidth="1"/>
    <col min="12771" max="12771" width="6" style="1" customWidth="1"/>
    <col min="12772" max="12773" width="6.28515625" style="1" customWidth="1"/>
    <col min="12774" max="12774" width="6" style="1" customWidth="1"/>
    <col min="12775" max="12775" width="6.28515625" style="1" customWidth="1"/>
    <col min="12776" max="12776" width="5.7109375" style="1" customWidth="1"/>
    <col min="12777" max="12777" width="5.85546875" style="1" customWidth="1"/>
    <col min="12778" max="12778" width="5.140625" style="1" customWidth="1"/>
    <col min="12779" max="12779" width="5.42578125" style="1" customWidth="1"/>
    <col min="12780" max="12780" width="5.85546875" style="1" customWidth="1"/>
    <col min="12781" max="13019" width="9.140625" style="1"/>
    <col min="13020" max="13020" width="4.140625" style="1" customWidth="1"/>
    <col min="13021" max="13021" width="16.28515625" style="1" customWidth="1"/>
    <col min="13022" max="13023" width="6.28515625" style="1" customWidth="1"/>
    <col min="13024" max="13024" width="6" style="1" customWidth="1"/>
    <col min="13025" max="13026" width="6.28515625" style="1" customWidth="1"/>
    <col min="13027" max="13027" width="6" style="1" customWidth="1"/>
    <col min="13028" max="13029" width="6.28515625" style="1" customWidth="1"/>
    <col min="13030" max="13030" width="6" style="1" customWidth="1"/>
    <col min="13031" max="13031" width="6.28515625" style="1" customWidth="1"/>
    <col min="13032" max="13032" width="5.7109375" style="1" customWidth="1"/>
    <col min="13033" max="13033" width="5.85546875" style="1" customWidth="1"/>
    <col min="13034" max="13034" width="5.140625" style="1" customWidth="1"/>
    <col min="13035" max="13035" width="5.42578125" style="1" customWidth="1"/>
    <col min="13036" max="13036" width="5.85546875" style="1" customWidth="1"/>
    <col min="13037" max="13275" width="9.140625" style="1"/>
    <col min="13276" max="13276" width="4.140625" style="1" customWidth="1"/>
    <col min="13277" max="13277" width="16.28515625" style="1" customWidth="1"/>
    <col min="13278" max="13279" width="6.28515625" style="1" customWidth="1"/>
    <col min="13280" max="13280" width="6" style="1" customWidth="1"/>
    <col min="13281" max="13282" width="6.28515625" style="1" customWidth="1"/>
    <col min="13283" max="13283" width="6" style="1" customWidth="1"/>
    <col min="13284" max="13285" width="6.28515625" style="1" customWidth="1"/>
    <col min="13286" max="13286" width="6" style="1" customWidth="1"/>
    <col min="13287" max="13287" width="6.28515625" style="1" customWidth="1"/>
    <col min="13288" max="13288" width="5.7109375" style="1" customWidth="1"/>
    <col min="13289" max="13289" width="5.85546875" style="1" customWidth="1"/>
    <col min="13290" max="13290" width="5.140625" style="1" customWidth="1"/>
    <col min="13291" max="13291" width="5.42578125" style="1" customWidth="1"/>
    <col min="13292" max="13292" width="5.85546875" style="1" customWidth="1"/>
    <col min="13293" max="13531" width="9.140625" style="1"/>
    <col min="13532" max="13532" width="4.140625" style="1" customWidth="1"/>
    <col min="13533" max="13533" width="16.28515625" style="1" customWidth="1"/>
    <col min="13534" max="13535" width="6.28515625" style="1" customWidth="1"/>
    <col min="13536" max="13536" width="6" style="1" customWidth="1"/>
    <col min="13537" max="13538" width="6.28515625" style="1" customWidth="1"/>
    <col min="13539" max="13539" width="6" style="1" customWidth="1"/>
    <col min="13540" max="13541" width="6.28515625" style="1" customWidth="1"/>
    <col min="13542" max="13542" width="6" style="1" customWidth="1"/>
    <col min="13543" max="13543" width="6.28515625" style="1" customWidth="1"/>
    <col min="13544" max="13544" width="5.7109375" style="1" customWidth="1"/>
    <col min="13545" max="13545" width="5.85546875" style="1" customWidth="1"/>
    <col min="13546" max="13546" width="5.140625" style="1" customWidth="1"/>
    <col min="13547" max="13547" width="5.42578125" style="1" customWidth="1"/>
    <col min="13548" max="13548" width="5.85546875" style="1" customWidth="1"/>
    <col min="13549" max="13787" width="9.140625" style="1"/>
    <col min="13788" max="13788" width="4.140625" style="1" customWidth="1"/>
    <col min="13789" max="13789" width="16.28515625" style="1" customWidth="1"/>
    <col min="13790" max="13791" width="6.28515625" style="1" customWidth="1"/>
    <col min="13792" max="13792" width="6" style="1" customWidth="1"/>
    <col min="13793" max="13794" width="6.28515625" style="1" customWidth="1"/>
    <col min="13795" max="13795" width="6" style="1" customWidth="1"/>
    <col min="13796" max="13797" width="6.28515625" style="1" customWidth="1"/>
    <col min="13798" max="13798" width="6" style="1" customWidth="1"/>
    <col min="13799" max="13799" width="6.28515625" style="1" customWidth="1"/>
    <col min="13800" max="13800" width="5.7109375" style="1" customWidth="1"/>
    <col min="13801" max="13801" width="5.85546875" style="1" customWidth="1"/>
    <col min="13802" max="13802" width="5.140625" style="1" customWidth="1"/>
    <col min="13803" max="13803" width="5.42578125" style="1" customWidth="1"/>
    <col min="13804" max="13804" width="5.85546875" style="1" customWidth="1"/>
    <col min="13805" max="14043" width="9.140625" style="1"/>
    <col min="14044" max="14044" width="4.140625" style="1" customWidth="1"/>
    <col min="14045" max="14045" width="16.28515625" style="1" customWidth="1"/>
    <col min="14046" max="14047" width="6.28515625" style="1" customWidth="1"/>
    <col min="14048" max="14048" width="6" style="1" customWidth="1"/>
    <col min="14049" max="14050" width="6.28515625" style="1" customWidth="1"/>
    <col min="14051" max="14051" width="6" style="1" customWidth="1"/>
    <col min="14052" max="14053" width="6.28515625" style="1" customWidth="1"/>
    <col min="14054" max="14054" width="6" style="1" customWidth="1"/>
    <col min="14055" max="14055" width="6.28515625" style="1" customWidth="1"/>
    <col min="14056" max="14056" width="5.7109375" style="1" customWidth="1"/>
    <col min="14057" max="14057" width="5.85546875" style="1" customWidth="1"/>
    <col min="14058" max="14058" width="5.140625" style="1" customWidth="1"/>
    <col min="14059" max="14059" width="5.42578125" style="1" customWidth="1"/>
    <col min="14060" max="14060" width="5.85546875" style="1" customWidth="1"/>
    <col min="14061" max="14299" width="9.140625" style="1"/>
    <col min="14300" max="14300" width="4.140625" style="1" customWidth="1"/>
    <col min="14301" max="14301" width="16.28515625" style="1" customWidth="1"/>
    <col min="14302" max="14303" width="6.28515625" style="1" customWidth="1"/>
    <col min="14304" max="14304" width="6" style="1" customWidth="1"/>
    <col min="14305" max="14306" width="6.28515625" style="1" customWidth="1"/>
    <col min="14307" max="14307" width="6" style="1" customWidth="1"/>
    <col min="14308" max="14309" width="6.28515625" style="1" customWidth="1"/>
    <col min="14310" max="14310" width="6" style="1" customWidth="1"/>
    <col min="14311" max="14311" width="6.28515625" style="1" customWidth="1"/>
    <col min="14312" max="14312" width="5.7109375" style="1" customWidth="1"/>
    <col min="14313" max="14313" width="5.85546875" style="1" customWidth="1"/>
    <col min="14314" max="14314" width="5.140625" style="1" customWidth="1"/>
    <col min="14315" max="14315" width="5.42578125" style="1" customWidth="1"/>
    <col min="14316" max="14316" width="5.85546875" style="1" customWidth="1"/>
    <col min="14317" max="14555" width="9.140625" style="1"/>
    <col min="14556" max="14556" width="4.140625" style="1" customWidth="1"/>
    <col min="14557" max="14557" width="16.28515625" style="1" customWidth="1"/>
    <col min="14558" max="14559" width="6.28515625" style="1" customWidth="1"/>
    <col min="14560" max="14560" width="6" style="1" customWidth="1"/>
    <col min="14561" max="14562" width="6.28515625" style="1" customWidth="1"/>
    <col min="14563" max="14563" width="6" style="1" customWidth="1"/>
    <col min="14564" max="14565" width="6.28515625" style="1" customWidth="1"/>
    <col min="14566" max="14566" width="6" style="1" customWidth="1"/>
    <col min="14567" max="14567" width="6.28515625" style="1" customWidth="1"/>
    <col min="14568" max="14568" width="5.7109375" style="1" customWidth="1"/>
    <col min="14569" max="14569" width="5.85546875" style="1" customWidth="1"/>
    <col min="14570" max="14570" width="5.140625" style="1" customWidth="1"/>
    <col min="14571" max="14571" width="5.42578125" style="1" customWidth="1"/>
    <col min="14572" max="14572" width="5.85546875" style="1" customWidth="1"/>
    <col min="14573" max="14811" width="9.140625" style="1"/>
    <col min="14812" max="14812" width="4.140625" style="1" customWidth="1"/>
    <col min="14813" max="14813" width="16.28515625" style="1" customWidth="1"/>
    <col min="14814" max="14815" width="6.28515625" style="1" customWidth="1"/>
    <col min="14816" max="14816" width="6" style="1" customWidth="1"/>
    <col min="14817" max="14818" width="6.28515625" style="1" customWidth="1"/>
    <col min="14819" max="14819" width="6" style="1" customWidth="1"/>
    <col min="14820" max="14821" width="6.28515625" style="1" customWidth="1"/>
    <col min="14822" max="14822" width="6" style="1" customWidth="1"/>
    <col min="14823" max="14823" width="6.28515625" style="1" customWidth="1"/>
    <col min="14824" max="14824" width="5.7109375" style="1" customWidth="1"/>
    <col min="14825" max="14825" width="5.85546875" style="1" customWidth="1"/>
    <col min="14826" max="14826" width="5.140625" style="1" customWidth="1"/>
    <col min="14827" max="14827" width="5.42578125" style="1" customWidth="1"/>
    <col min="14828" max="14828" width="5.85546875" style="1" customWidth="1"/>
    <col min="14829" max="15067" width="9.140625" style="1"/>
    <col min="15068" max="15068" width="4.140625" style="1" customWidth="1"/>
    <col min="15069" max="15069" width="16.28515625" style="1" customWidth="1"/>
    <col min="15070" max="15071" width="6.28515625" style="1" customWidth="1"/>
    <col min="15072" max="15072" width="6" style="1" customWidth="1"/>
    <col min="15073" max="15074" width="6.28515625" style="1" customWidth="1"/>
    <col min="15075" max="15075" width="6" style="1" customWidth="1"/>
    <col min="15076" max="15077" width="6.28515625" style="1" customWidth="1"/>
    <col min="15078" max="15078" width="6" style="1" customWidth="1"/>
    <col min="15079" max="15079" width="6.28515625" style="1" customWidth="1"/>
    <col min="15080" max="15080" width="5.7109375" style="1" customWidth="1"/>
    <col min="15081" max="15081" width="5.85546875" style="1" customWidth="1"/>
    <col min="15082" max="15082" width="5.140625" style="1" customWidth="1"/>
    <col min="15083" max="15083" width="5.42578125" style="1" customWidth="1"/>
    <col min="15084" max="15084" width="5.85546875" style="1" customWidth="1"/>
    <col min="15085" max="15323" width="9.140625" style="1"/>
    <col min="15324" max="15324" width="4.140625" style="1" customWidth="1"/>
    <col min="15325" max="15325" width="16.28515625" style="1" customWidth="1"/>
    <col min="15326" max="15327" width="6.28515625" style="1" customWidth="1"/>
    <col min="15328" max="15328" width="6" style="1" customWidth="1"/>
    <col min="15329" max="15330" width="6.28515625" style="1" customWidth="1"/>
    <col min="15331" max="15331" width="6" style="1" customWidth="1"/>
    <col min="15332" max="15333" width="6.28515625" style="1" customWidth="1"/>
    <col min="15334" max="15334" width="6" style="1" customWidth="1"/>
    <col min="15335" max="15335" width="6.28515625" style="1" customWidth="1"/>
    <col min="15336" max="15336" width="5.7109375" style="1" customWidth="1"/>
    <col min="15337" max="15337" width="5.85546875" style="1" customWidth="1"/>
    <col min="15338" max="15338" width="5.140625" style="1" customWidth="1"/>
    <col min="15339" max="15339" width="5.42578125" style="1" customWidth="1"/>
    <col min="15340" max="15340" width="5.85546875" style="1" customWidth="1"/>
    <col min="15341" max="15579" width="9.140625" style="1"/>
    <col min="15580" max="15580" width="4.140625" style="1" customWidth="1"/>
    <col min="15581" max="15581" width="16.28515625" style="1" customWidth="1"/>
    <col min="15582" max="15583" width="6.28515625" style="1" customWidth="1"/>
    <col min="15584" max="15584" width="6" style="1" customWidth="1"/>
    <col min="15585" max="15586" width="6.28515625" style="1" customWidth="1"/>
    <col min="15587" max="15587" width="6" style="1" customWidth="1"/>
    <col min="15588" max="15589" width="6.28515625" style="1" customWidth="1"/>
    <col min="15590" max="15590" width="6" style="1" customWidth="1"/>
    <col min="15591" max="15591" width="6.28515625" style="1" customWidth="1"/>
    <col min="15592" max="15592" width="5.7109375" style="1" customWidth="1"/>
    <col min="15593" max="15593" width="5.85546875" style="1" customWidth="1"/>
    <col min="15594" max="15594" width="5.140625" style="1" customWidth="1"/>
    <col min="15595" max="15595" width="5.42578125" style="1" customWidth="1"/>
    <col min="15596" max="15596" width="5.85546875" style="1" customWidth="1"/>
    <col min="15597" max="15835" width="9.140625" style="1"/>
    <col min="15836" max="15836" width="4.140625" style="1" customWidth="1"/>
    <col min="15837" max="15837" width="16.28515625" style="1" customWidth="1"/>
    <col min="15838" max="15839" width="6.28515625" style="1" customWidth="1"/>
    <col min="15840" max="15840" width="6" style="1" customWidth="1"/>
    <col min="15841" max="15842" width="6.28515625" style="1" customWidth="1"/>
    <col min="15843" max="15843" width="6" style="1" customWidth="1"/>
    <col min="15844" max="15845" width="6.28515625" style="1" customWidth="1"/>
    <col min="15846" max="15846" width="6" style="1" customWidth="1"/>
    <col min="15847" max="15847" width="6.28515625" style="1" customWidth="1"/>
    <col min="15848" max="15848" width="5.7109375" style="1" customWidth="1"/>
    <col min="15849" max="15849" width="5.85546875" style="1" customWidth="1"/>
    <col min="15850" max="15850" width="5.140625" style="1" customWidth="1"/>
    <col min="15851" max="15851" width="5.42578125" style="1" customWidth="1"/>
    <col min="15852" max="15852" width="5.85546875" style="1" customWidth="1"/>
    <col min="15853" max="16091" width="9.140625" style="1"/>
    <col min="16092" max="16092" width="4.140625" style="1" customWidth="1"/>
    <col min="16093" max="16093" width="16.28515625" style="1" customWidth="1"/>
    <col min="16094" max="16095" width="6.28515625" style="1" customWidth="1"/>
    <col min="16096" max="16096" width="6" style="1" customWidth="1"/>
    <col min="16097" max="16098" width="6.28515625" style="1" customWidth="1"/>
    <col min="16099" max="16099" width="6" style="1" customWidth="1"/>
    <col min="16100" max="16101" width="6.28515625" style="1" customWidth="1"/>
    <col min="16102" max="16102" width="6" style="1" customWidth="1"/>
    <col min="16103" max="16103" width="6.28515625" style="1" customWidth="1"/>
    <col min="16104" max="16104" width="5.7109375" style="1" customWidth="1"/>
    <col min="16105" max="16105" width="5.85546875" style="1" customWidth="1"/>
    <col min="16106" max="16106" width="5.140625" style="1" customWidth="1"/>
    <col min="16107" max="16107" width="5.42578125" style="1" customWidth="1"/>
    <col min="16108" max="16108" width="5.85546875" style="1" customWidth="1"/>
    <col min="16109" max="16363" width="9.140625" style="1"/>
    <col min="16364" max="16384" width="9" style="1" customWidth="1"/>
  </cols>
  <sheetData>
    <row r="1" spans="1:10" x14ac:dyDescent="0.55000000000000004">
      <c r="A1" s="65" t="s">
        <v>1</v>
      </c>
      <c r="B1" s="65" t="s">
        <v>194</v>
      </c>
      <c r="C1" s="74" t="s">
        <v>183</v>
      </c>
      <c r="D1" s="68" t="s">
        <v>2</v>
      </c>
      <c r="E1" s="71" t="s">
        <v>193</v>
      </c>
      <c r="F1" s="80" t="s">
        <v>3</v>
      </c>
      <c r="G1" s="81"/>
      <c r="H1" s="81"/>
      <c r="I1" s="82"/>
      <c r="J1" s="38" t="s">
        <v>9</v>
      </c>
    </row>
    <row r="2" spans="1:10" x14ac:dyDescent="0.55000000000000004">
      <c r="A2" s="66"/>
      <c r="B2" s="66"/>
      <c r="C2" s="75"/>
      <c r="D2" s="69"/>
      <c r="E2" s="72"/>
      <c r="F2" s="53" t="s">
        <v>8</v>
      </c>
      <c r="G2" s="77" t="s">
        <v>174</v>
      </c>
      <c r="H2" s="78"/>
      <c r="I2" s="79"/>
      <c r="J2" s="61" t="s">
        <v>175</v>
      </c>
    </row>
    <row r="3" spans="1:10" x14ac:dyDescent="0.55000000000000004">
      <c r="A3" s="67"/>
      <c r="B3" s="66"/>
      <c r="C3" s="75"/>
      <c r="D3" s="70"/>
      <c r="E3" s="73"/>
      <c r="F3" s="53"/>
      <c r="G3" s="50" t="s">
        <v>190</v>
      </c>
      <c r="H3" s="51" t="s">
        <v>191</v>
      </c>
      <c r="I3" s="52" t="s">
        <v>7</v>
      </c>
      <c r="J3" s="62"/>
    </row>
    <row r="4" spans="1:10" x14ac:dyDescent="0.55000000000000004">
      <c r="A4" s="4"/>
      <c r="B4" s="66"/>
      <c r="C4" s="75"/>
      <c r="D4" s="5" t="s">
        <v>10</v>
      </c>
      <c r="E4" s="5"/>
      <c r="F4" s="6">
        <v>49.33</v>
      </c>
      <c r="G4" s="6">
        <v>42.25</v>
      </c>
      <c r="H4" s="6">
        <v>10.74</v>
      </c>
      <c r="I4" s="36">
        <v>52.98</v>
      </c>
      <c r="J4" s="7">
        <f>I4-F4</f>
        <v>3.6499999999999986</v>
      </c>
    </row>
    <row r="5" spans="1:10" x14ac:dyDescent="0.55000000000000004">
      <c r="A5" s="4"/>
      <c r="B5" s="66"/>
      <c r="C5" s="75"/>
      <c r="D5" s="5" t="s">
        <v>11</v>
      </c>
      <c r="E5" s="5"/>
      <c r="F5" s="6">
        <v>48.39</v>
      </c>
      <c r="G5" s="6">
        <v>41.41</v>
      </c>
      <c r="H5" s="6">
        <v>10.47</v>
      </c>
      <c r="I5" s="36">
        <v>51.88</v>
      </c>
      <c r="J5" s="7">
        <f t="shared" ref="J5:J6" si="0">I5-F5</f>
        <v>3.490000000000002</v>
      </c>
    </row>
    <row r="6" spans="1:10" x14ac:dyDescent="0.55000000000000004">
      <c r="A6" s="4"/>
      <c r="B6" s="67"/>
      <c r="C6" s="76"/>
      <c r="D6" s="5" t="s">
        <v>12</v>
      </c>
      <c r="E6" s="5"/>
      <c r="F6" s="6">
        <v>48.01</v>
      </c>
      <c r="G6" s="6">
        <v>40.65</v>
      </c>
      <c r="H6" s="8">
        <v>10</v>
      </c>
      <c r="I6" s="36">
        <v>50.66</v>
      </c>
      <c r="J6" s="7">
        <f t="shared" si="0"/>
        <v>2.6499999999999986</v>
      </c>
    </row>
    <row r="7" spans="1:10" x14ac:dyDescent="0.55000000000000004">
      <c r="A7" s="18">
        <v>1</v>
      </c>
      <c r="B7" s="18">
        <v>13</v>
      </c>
      <c r="C7" s="18" t="s">
        <v>181</v>
      </c>
      <c r="D7" s="19" t="s">
        <v>129</v>
      </c>
      <c r="E7" s="31">
        <v>6</v>
      </c>
      <c r="F7" s="14">
        <v>42.25</v>
      </c>
      <c r="G7" s="20">
        <v>47.5</v>
      </c>
      <c r="H7" s="15">
        <v>13.63</v>
      </c>
      <c r="I7" s="12">
        <v>61.13</v>
      </c>
      <c r="J7" s="7">
        <f>I7-F7</f>
        <v>18.880000000000003</v>
      </c>
    </row>
    <row r="8" spans="1:10" x14ac:dyDescent="0.55000000000000004">
      <c r="A8" s="18">
        <v>2</v>
      </c>
      <c r="B8" s="18">
        <v>10</v>
      </c>
      <c r="C8" s="18" t="s">
        <v>176</v>
      </c>
      <c r="D8" s="19" t="s">
        <v>78</v>
      </c>
      <c r="E8" s="31">
        <v>16</v>
      </c>
      <c r="F8" s="14">
        <v>53</v>
      </c>
      <c r="G8" s="12">
        <v>49.84</v>
      </c>
      <c r="H8" s="15">
        <v>11.05</v>
      </c>
      <c r="I8" s="12">
        <v>60.89</v>
      </c>
      <c r="J8" s="7">
        <f>I8-F8</f>
        <v>7.8900000000000006</v>
      </c>
    </row>
    <row r="9" spans="1:10" x14ac:dyDescent="0.55000000000000004">
      <c r="A9" s="18">
        <v>3</v>
      </c>
      <c r="B9" s="18">
        <v>15</v>
      </c>
      <c r="C9" s="18" t="s">
        <v>181</v>
      </c>
      <c r="D9" s="19" t="s">
        <v>86</v>
      </c>
      <c r="E9" s="31">
        <v>20</v>
      </c>
      <c r="F9" s="23">
        <v>54.5</v>
      </c>
      <c r="G9" s="12">
        <v>48.63</v>
      </c>
      <c r="H9" s="15">
        <v>11.69</v>
      </c>
      <c r="I9" s="12">
        <v>60.31</v>
      </c>
      <c r="J9" s="7">
        <f>I9-F9</f>
        <v>5.8100000000000023</v>
      </c>
    </row>
    <row r="10" spans="1:10" x14ac:dyDescent="0.55000000000000004">
      <c r="A10" s="18">
        <v>4</v>
      </c>
      <c r="B10" s="18">
        <v>1</v>
      </c>
      <c r="C10" s="18" t="s">
        <v>182</v>
      </c>
      <c r="D10" s="19" t="s">
        <v>16</v>
      </c>
      <c r="E10" s="31">
        <v>246</v>
      </c>
      <c r="F10" s="14">
        <v>58.55</v>
      </c>
      <c r="G10" s="12">
        <v>47.49</v>
      </c>
      <c r="H10" s="15">
        <v>12.21</v>
      </c>
      <c r="I10" s="20">
        <v>59.7</v>
      </c>
      <c r="J10" s="7">
        <f>I10-F10</f>
        <v>1.1500000000000057</v>
      </c>
    </row>
    <row r="11" spans="1:10" x14ac:dyDescent="0.55000000000000004">
      <c r="A11" s="18">
        <v>5</v>
      </c>
      <c r="B11" s="18">
        <v>7</v>
      </c>
      <c r="C11" s="18" t="s">
        <v>181</v>
      </c>
      <c r="D11" s="19" t="s">
        <v>131</v>
      </c>
      <c r="E11" s="31">
        <v>6</v>
      </c>
      <c r="F11" s="14">
        <v>45</v>
      </c>
      <c r="G11" s="12">
        <v>47.92</v>
      </c>
      <c r="H11" s="15">
        <v>11.46</v>
      </c>
      <c r="I11" s="54">
        <v>59.38</v>
      </c>
      <c r="J11" s="7">
        <f t="shared" ref="J11" si="1">I11-F11</f>
        <v>14.380000000000003</v>
      </c>
    </row>
    <row r="12" spans="1:10" x14ac:dyDescent="0.55000000000000004">
      <c r="A12" s="18">
        <v>6</v>
      </c>
      <c r="B12" s="18">
        <v>6</v>
      </c>
      <c r="C12" s="18" t="s">
        <v>181</v>
      </c>
      <c r="D12" s="19" t="s">
        <v>21</v>
      </c>
      <c r="E12" s="31">
        <v>7</v>
      </c>
      <c r="F12" s="14">
        <v>47</v>
      </c>
      <c r="G12" s="12">
        <v>47.14</v>
      </c>
      <c r="H12" s="15">
        <v>12.04</v>
      </c>
      <c r="I12" s="12">
        <v>59.18</v>
      </c>
      <c r="J12" s="7">
        <f t="shared" ref="J12:J43" si="2">I12-F12</f>
        <v>12.18</v>
      </c>
    </row>
    <row r="13" spans="1:10" x14ac:dyDescent="0.55000000000000004">
      <c r="A13" s="18">
        <v>7</v>
      </c>
      <c r="B13" s="18">
        <v>15</v>
      </c>
      <c r="C13" s="18" t="s">
        <v>181</v>
      </c>
      <c r="D13" s="19" t="s">
        <v>14</v>
      </c>
      <c r="E13" s="31">
        <v>7</v>
      </c>
      <c r="F13" s="14">
        <v>64.17</v>
      </c>
      <c r="G13" s="12">
        <v>47.86</v>
      </c>
      <c r="H13" s="15">
        <v>10.25</v>
      </c>
      <c r="I13" s="12">
        <v>58.11</v>
      </c>
      <c r="J13" s="7">
        <f t="shared" si="2"/>
        <v>-6.0600000000000023</v>
      </c>
    </row>
    <row r="14" spans="1:10" x14ac:dyDescent="0.55000000000000004">
      <c r="A14" s="18">
        <v>8</v>
      </c>
      <c r="B14" s="18">
        <v>13</v>
      </c>
      <c r="C14" s="18" t="s">
        <v>176</v>
      </c>
      <c r="D14" s="19" t="s">
        <v>70</v>
      </c>
      <c r="E14" s="31">
        <v>16</v>
      </c>
      <c r="F14" s="14">
        <v>51.67</v>
      </c>
      <c r="G14" s="20">
        <v>47.5</v>
      </c>
      <c r="H14" s="15">
        <v>10.59</v>
      </c>
      <c r="I14" s="12">
        <v>58.09</v>
      </c>
      <c r="J14" s="7">
        <f t="shared" si="2"/>
        <v>6.4200000000000017</v>
      </c>
    </row>
    <row r="15" spans="1:10" x14ac:dyDescent="0.55000000000000004">
      <c r="A15" s="18">
        <v>9</v>
      </c>
      <c r="B15" s="18">
        <v>15</v>
      </c>
      <c r="C15" s="18" t="s">
        <v>176</v>
      </c>
      <c r="D15" s="19" t="s">
        <v>84</v>
      </c>
      <c r="E15" s="31">
        <v>15</v>
      </c>
      <c r="F15" s="14">
        <v>47.5</v>
      </c>
      <c r="G15" s="12">
        <v>46.33</v>
      </c>
      <c r="H15" s="15">
        <v>11.63</v>
      </c>
      <c r="I15" s="12">
        <v>57.97</v>
      </c>
      <c r="J15" s="7">
        <f t="shared" si="2"/>
        <v>10.469999999999999</v>
      </c>
    </row>
    <row r="16" spans="1:10" x14ac:dyDescent="0.55000000000000004">
      <c r="A16" s="18">
        <v>10</v>
      </c>
      <c r="B16" s="18">
        <v>11</v>
      </c>
      <c r="C16" s="18" t="s">
        <v>176</v>
      </c>
      <c r="D16" s="19" t="s">
        <v>62</v>
      </c>
      <c r="E16" s="31">
        <v>17</v>
      </c>
      <c r="F16" s="14">
        <v>59.25</v>
      </c>
      <c r="G16" s="12">
        <v>48.09</v>
      </c>
      <c r="H16" s="15">
        <v>9.74</v>
      </c>
      <c r="I16" s="12">
        <v>57.82</v>
      </c>
      <c r="J16" s="7">
        <f t="shared" si="2"/>
        <v>-1.4299999999999997</v>
      </c>
    </row>
    <row r="17" spans="1:10" x14ac:dyDescent="0.55000000000000004">
      <c r="A17" s="18">
        <v>11</v>
      </c>
      <c r="B17" s="18">
        <v>6</v>
      </c>
      <c r="C17" s="18" t="s">
        <v>176</v>
      </c>
      <c r="D17" s="19" t="s">
        <v>17</v>
      </c>
      <c r="E17" s="31">
        <v>25</v>
      </c>
      <c r="F17" s="13">
        <v>54.06</v>
      </c>
      <c r="G17" s="20">
        <v>45.3</v>
      </c>
      <c r="H17" s="16">
        <v>12.4</v>
      </c>
      <c r="I17" s="20">
        <v>57.7</v>
      </c>
      <c r="J17" s="7">
        <f t="shared" si="2"/>
        <v>3.6400000000000006</v>
      </c>
    </row>
    <row r="18" spans="1:10" x14ac:dyDescent="0.55000000000000004">
      <c r="A18" s="18">
        <v>12</v>
      </c>
      <c r="B18" s="18">
        <v>14</v>
      </c>
      <c r="C18" s="18" t="s">
        <v>182</v>
      </c>
      <c r="D18" s="19" t="s">
        <v>24</v>
      </c>
      <c r="E18" s="31">
        <v>44</v>
      </c>
      <c r="F18" s="14">
        <v>49.31</v>
      </c>
      <c r="G18" s="12">
        <v>46.65</v>
      </c>
      <c r="H18" s="15">
        <v>10.86</v>
      </c>
      <c r="I18" s="12">
        <v>57.51</v>
      </c>
      <c r="J18" s="7">
        <f t="shared" si="2"/>
        <v>8.1999999999999957</v>
      </c>
    </row>
    <row r="19" spans="1:10" x14ac:dyDescent="0.55000000000000004">
      <c r="A19" s="18">
        <v>13</v>
      </c>
      <c r="B19" s="18">
        <v>10</v>
      </c>
      <c r="C19" s="18" t="s">
        <v>181</v>
      </c>
      <c r="D19" s="19" t="s">
        <v>39</v>
      </c>
      <c r="E19" s="31">
        <v>5</v>
      </c>
      <c r="F19" s="14">
        <v>41.25</v>
      </c>
      <c r="G19" s="20">
        <v>46</v>
      </c>
      <c r="H19" s="15">
        <v>11.35</v>
      </c>
      <c r="I19" s="12">
        <v>57.35</v>
      </c>
      <c r="J19" s="7">
        <f t="shared" si="2"/>
        <v>16.100000000000001</v>
      </c>
    </row>
    <row r="20" spans="1:10" x14ac:dyDescent="0.55000000000000004">
      <c r="A20" s="18">
        <v>14</v>
      </c>
      <c r="B20" s="18">
        <v>7</v>
      </c>
      <c r="C20" s="18" t="s">
        <v>176</v>
      </c>
      <c r="D20" s="19" t="s">
        <v>136</v>
      </c>
      <c r="E20" s="31">
        <v>16</v>
      </c>
      <c r="F20" s="14">
        <v>47.31</v>
      </c>
      <c r="G20" s="12">
        <v>45.63</v>
      </c>
      <c r="H20" s="15">
        <v>11.36</v>
      </c>
      <c r="I20" s="12">
        <v>56.98</v>
      </c>
      <c r="J20" s="7">
        <f t="shared" si="2"/>
        <v>9.6699999999999946</v>
      </c>
    </row>
    <row r="21" spans="1:10" x14ac:dyDescent="0.55000000000000004">
      <c r="A21" s="18">
        <v>15</v>
      </c>
      <c r="B21" s="18">
        <v>16</v>
      </c>
      <c r="C21" s="18" t="s">
        <v>182</v>
      </c>
      <c r="D21" s="19" t="s">
        <v>94</v>
      </c>
      <c r="E21" s="31">
        <v>44</v>
      </c>
      <c r="F21" s="14">
        <v>49.46</v>
      </c>
      <c r="G21" s="12">
        <v>45.57</v>
      </c>
      <c r="H21" s="15">
        <v>11.26</v>
      </c>
      <c r="I21" s="12">
        <v>56.83</v>
      </c>
      <c r="J21" s="7">
        <f t="shared" si="2"/>
        <v>7.3699999999999974</v>
      </c>
    </row>
    <row r="22" spans="1:10" x14ac:dyDescent="0.55000000000000004">
      <c r="A22" s="18">
        <v>16</v>
      </c>
      <c r="B22" s="18">
        <v>4</v>
      </c>
      <c r="C22" s="18" t="s">
        <v>181</v>
      </c>
      <c r="D22" s="19" t="s">
        <v>95</v>
      </c>
      <c r="E22" s="31">
        <v>8</v>
      </c>
      <c r="F22" s="14">
        <v>43.13</v>
      </c>
      <c r="G22" s="12">
        <v>46.56</v>
      </c>
      <c r="H22" s="15">
        <v>10.220000000000001</v>
      </c>
      <c r="I22" s="12">
        <v>56.78</v>
      </c>
      <c r="J22" s="7">
        <f t="shared" si="2"/>
        <v>13.649999999999999</v>
      </c>
    </row>
    <row r="23" spans="1:10" x14ac:dyDescent="0.55000000000000004">
      <c r="A23" s="18">
        <v>17</v>
      </c>
      <c r="B23" s="18">
        <v>16</v>
      </c>
      <c r="C23" s="18" t="s">
        <v>176</v>
      </c>
      <c r="D23" s="19" t="s">
        <v>74</v>
      </c>
      <c r="E23" s="31">
        <v>17</v>
      </c>
      <c r="F23" s="14">
        <v>52.22</v>
      </c>
      <c r="G23" s="12">
        <v>46.62</v>
      </c>
      <c r="H23" s="15">
        <v>10.09</v>
      </c>
      <c r="I23" s="12">
        <v>56.71</v>
      </c>
      <c r="J23" s="7">
        <f t="shared" si="2"/>
        <v>4.490000000000002</v>
      </c>
    </row>
    <row r="24" spans="1:10" x14ac:dyDescent="0.55000000000000004">
      <c r="A24" s="18">
        <v>18</v>
      </c>
      <c r="B24" s="18">
        <v>12</v>
      </c>
      <c r="C24" s="18" t="s">
        <v>181</v>
      </c>
      <c r="D24" s="19" t="s">
        <v>147</v>
      </c>
      <c r="E24" s="31">
        <v>9</v>
      </c>
      <c r="F24" s="14">
        <v>42.5</v>
      </c>
      <c r="G24" s="12">
        <v>47.22</v>
      </c>
      <c r="H24" s="15">
        <v>9.31</v>
      </c>
      <c r="I24" s="12">
        <v>56.53</v>
      </c>
      <c r="J24" s="7">
        <f t="shared" si="2"/>
        <v>14.030000000000001</v>
      </c>
    </row>
    <row r="25" spans="1:10" x14ac:dyDescent="0.55000000000000004">
      <c r="A25" s="18">
        <v>19</v>
      </c>
      <c r="B25" s="18">
        <v>8</v>
      </c>
      <c r="C25" s="18" t="s">
        <v>176</v>
      </c>
      <c r="D25" s="19" t="s">
        <v>105</v>
      </c>
      <c r="E25" s="31">
        <v>15</v>
      </c>
      <c r="F25" s="14">
        <v>55.83</v>
      </c>
      <c r="G25" s="12">
        <v>43.83</v>
      </c>
      <c r="H25" s="15">
        <v>12.62</v>
      </c>
      <c r="I25" s="12">
        <v>56.45</v>
      </c>
      <c r="J25" s="7">
        <f t="shared" si="2"/>
        <v>0.62000000000000455</v>
      </c>
    </row>
    <row r="26" spans="1:10" x14ac:dyDescent="0.55000000000000004">
      <c r="A26" s="18">
        <v>20</v>
      </c>
      <c r="B26" s="18">
        <v>12</v>
      </c>
      <c r="C26" s="18" t="s">
        <v>176</v>
      </c>
      <c r="D26" s="19" t="s">
        <v>133</v>
      </c>
      <c r="E26" s="31">
        <v>16</v>
      </c>
      <c r="F26" s="14">
        <v>46.94</v>
      </c>
      <c r="G26" s="12">
        <v>45.16</v>
      </c>
      <c r="H26" s="16">
        <v>11.3</v>
      </c>
      <c r="I26" s="12">
        <v>56.45</v>
      </c>
      <c r="J26" s="7">
        <f t="shared" si="2"/>
        <v>9.5100000000000051</v>
      </c>
    </row>
    <row r="27" spans="1:10" x14ac:dyDescent="0.55000000000000004">
      <c r="A27" s="18">
        <v>21</v>
      </c>
      <c r="B27" s="18">
        <v>16</v>
      </c>
      <c r="C27" s="18" t="s">
        <v>181</v>
      </c>
      <c r="D27" s="19" t="s">
        <v>158</v>
      </c>
      <c r="E27" s="31">
        <v>5</v>
      </c>
      <c r="F27" s="14">
        <v>38.21</v>
      </c>
      <c r="G27" s="20">
        <v>45.5</v>
      </c>
      <c r="H27" s="16">
        <v>10.8</v>
      </c>
      <c r="I27" s="20">
        <v>56.3</v>
      </c>
      <c r="J27" s="7">
        <f t="shared" si="2"/>
        <v>18.089999999999996</v>
      </c>
    </row>
    <row r="28" spans="1:10" x14ac:dyDescent="0.55000000000000004">
      <c r="A28" s="18">
        <v>22</v>
      </c>
      <c r="B28" s="18">
        <v>13</v>
      </c>
      <c r="C28" s="18" t="s">
        <v>181</v>
      </c>
      <c r="D28" s="19" t="s">
        <v>148</v>
      </c>
      <c r="E28" s="31">
        <v>4</v>
      </c>
      <c r="F28" s="14">
        <v>46.25</v>
      </c>
      <c r="G28" s="12">
        <v>45.63</v>
      </c>
      <c r="H28" s="15">
        <v>10.63</v>
      </c>
      <c r="I28" s="12">
        <v>56.25</v>
      </c>
      <c r="J28" s="7">
        <f t="shared" si="2"/>
        <v>10</v>
      </c>
    </row>
    <row r="29" spans="1:10" x14ac:dyDescent="0.55000000000000004">
      <c r="A29" s="18">
        <v>23</v>
      </c>
      <c r="B29" s="18">
        <v>13</v>
      </c>
      <c r="C29" s="18" t="s">
        <v>176</v>
      </c>
      <c r="D29" s="19" t="s">
        <v>60</v>
      </c>
      <c r="E29" s="31">
        <v>22</v>
      </c>
      <c r="F29" s="14">
        <v>51.88</v>
      </c>
      <c r="G29" s="12">
        <v>46.14</v>
      </c>
      <c r="H29" s="16">
        <v>10.1</v>
      </c>
      <c r="I29" s="12">
        <v>56.24</v>
      </c>
      <c r="J29" s="7">
        <f t="shared" si="2"/>
        <v>4.3599999999999994</v>
      </c>
    </row>
    <row r="30" spans="1:10" x14ac:dyDescent="0.55000000000000004">
      <c r="A30" s="18">
        <v>24</v>
      </c>
      <c r="B30" s="18">
        <v>9</v>
      </c>
      <c r="C30" s="18" t="s">
        <v>181</v>
      </c>
      <c r="D30" s="19" t="s">
        <v>112</v>
      </c>
      <c r="E30" s="31">
        <v>6</v>
      </c>
      <c r="F30" s="14">
        <v>49.75</v>
      </c>
      <c r="G30" s="20">
        <v>45</v>
      </c>
      <c r="H30" s="15">
        <v>11.21</v>
      </c>
      <c r="I30" s="12">
        <v>56.21</v>
      </c>
      <c r="J30" s="7">
        <f t="shared" si="2"/>
        <v>6.4600000000000009</v>
      </c>
    </row>
    <row r="31" spans="1:10" x14ac:dyDescent="0.55000000000000004">
      <c r="A31" s="18">
        <v>25</v>
      </c>
      <c r="B31" s="18">
        <v>3</v>
      </c>
      <c r="C31" s="18" t="s">
        <v>176</v>
      </c>
      <c r="D31" s="19" t="s">
        <v>120</v>
      </c>
      <c r="E31" s="31">
        <v>14</v>
      </c>
      <c r="F31" s="14">
        <v>49.44</v>
      </c>
      <c r="G31" s="12">
        <v>45.54</v>
      </c>
      <c r="H31" s="15">
        <v>10.66</v>
      </c>
      <c r="I31" s="20">
        <v>56.2</v>
      </c>
      <c r="J31" s="7">
        <f t="shared" si="2"/>
        <v>6.7600000000000051</v>
      </c>
    </row>
    <row r="32" spans="1:10" x14ac:dyDescent="0.55000000000000004">
      <c r="A32" s="18">
        <v>26</v>
      </c>
      <c r="B32" s="18">
        <v>11</v>
      </c>
      <c r="C32" s="18" t="s">
        <v>181</v>
      </c>
      <c r="D32" s="19" t="s">
        <v>81</v>
      </c>
      <c r="E32" s="31">
        <v>7</v>
      </c>
      <c r="F32" s="14">
        <v>34.58</v>
      </c>
      <c r="G32" s="20">
        <v>45</v>
      </c>
      <c r="H32" s="16">
        <v>11</v>
      </c>
      <c r="I32" s="20">
        <v>56</v>
      </c>
      <c r="J32" s="7">
        <f t="shared" si="2"/>
        <v>21.42</v>
      </c>
    </row>
    <row r="33" spans="1:10" x14ac:dyDescent="0.55000000000000004">
      <c r="A33" s="18">
        <v>27</v>
      </c>
      <c r="B33" s="18">
        <v>13</v>
      </c>
      <c r="C33" s="18" t="s">
        <v>176</v>
      </c>
      <c r="D33" s="19" t="s">
        <v>92</v>
      </c>
      <c r="E33" s="31">
        <v>22</v>
      </c>
      <c r="F33" s="14">
        <v>47.5</v>
      </c>
      <c r="G33" s="12">
        <v>45.34</v>
      </c>
      <c r="H33" s="15">
        <v>10.56</v>
      </c>
      <c r="I33" s="20">
        <v>55.9</v>
      </c>
      <c r="J33" s="7">
        <f t="shared" si="2"/>
        <v>8.3999999999999986</v>
      </c>
    </row>
    <row r="34" spans="1:10" x14ac:dyDescent="0.55000000000000004">
      <c r="A34" s="18">
        <v>28</v>
      </c>
      <c r="B34" s="18">
        <v>5</v>
      </c>
      <c r="C34" s="18" t="s">
        <v>181</v>
      </c>
      <c r="D34" s="19" t="s">
        <v>72</v>
      </c>
      <c r="E34" s="31">
        <v>7</v>
      </c>
      <c r="F34" s="14">
        <v>52</v>
      </c>
      <c r="G34" s="20">
        <v>45</v>
      </c>
      <c r="H34" s="15">
        <v>10.89</v>
      </c>
      <c r="I34" s="12">
        <v>55.89</v>
      </c>
      <c r="J34" s="7">
        <f t="shared" si="2"/>
        <v>3.8900000000000006</v>
      </c>
    </row>
    <row r="35" spans="1:10" x14ac:dyDescent="0.55000000000000004">
      <c r="A35" s="18">
        <v>29</v>
      </c>
      <c r="B35" s="18">
        <v>12</v>
      </c>
      <c r="C35" s="18" t="s">
        <v>181</v>
      </c>
      <c r="D35" s="19" t="s">
        <v>82</v>
      </c>
      <c r="E35" s="31">
        <v>14</v>
      </c>
      <c r="F35" s="14">
        <v>53.75</v>
      </c>
      <c r="G35" s="12">
        <v>46.07</v>
      </c>
      <c r="H35" s="16">
        <v>9.8000000000000007</v>
      </c>
      <c r="I35" s="12">
        <v>55.88</v>
      </c>
      <c r="J35" s="7">
        <f t="shared" si="2"/>
        <v>2.1300000000000026</v>
      </c>
    </row>
    <row r="36" spans="1:10" x14ac:dyDescent="0.55000000000000004">
      <c r="A36" s="18">
        <v>30</v>
      </c>
      <c r="B36" s="18">
        <v>5</v>
      </c>
      <c r="C36" s="18" t="s">
        <v>176</v>
      </c>
      <c r="D36" s="19" t="s">
        <v>124</v>
      </c>
      <c r="E36" s="31">
        <v>14</v>
      </c>
      <c r="F36" s="14">
        <v>48</v>
      </c>
      <c r="G36" s="12">
        <v>45.71</v>
      </c>
      <c r="H36" s="15">
        <v>9.98</v>
      </c>
      <c r="I36" s="20">
        <v>55.7</v>
      </c>
      <c r="J36" s="7">
        <f t="shared" si="2"/>
        <v>7.7000000000000028</v>
      </c>
    </row>
    <row r="37" spans="1:10" x14ac:dyDescent="0.55000000000000004">
      <c r="A37" s="18">
        <v>31</v>
      </c>
      <c r="B37" s="18">
        <v>15</v>
      </c>
      <c r="C37" s="18" t="s">
        <v>181</v>
      </c>
      <c r="D37" s="19" t="s">
        <v>73</v>
      </c>
      <c r="E37" s="31">
        <v>12</v>
      </c>
      <c r="F37" s="14">
        <v>54.22</v>
      </c>
      <c r="G37" s="12">
        <v>44.38</v>
      </c>
      <c r="H37" s="15">
        <v>10.92</v>
      </c>
      <c r="I37" s="12">
        <v>55.29</v>
      </c>
      <c r="J37" s="7">
        <f t="shared" si="2"/>
        <v>1.0700000000000003</v>
      </c>
    </row>
    <row r="38" spans="1:10" x14ac:dyDescent="0.55000000000000004">
      <c r="A38" s="18">
        <v>32</v>
      </c>
      <c r="B38" s="18">
        <v>1</v>
      </c>
      <c r="C38" s="18" t="s">
        <v>176</v>
      </c>
      <c r="D38" s="19" t="s">
        <v>155</v>
      </c>
      <c r="E38" s="31">
        <v>15</v>
      </c>
      <c r="F38" s="14">
        <v>45.25</v>
      </c>
      <c r="G38" s="20">
        <v>43</v>
      </c>
      <c r="H38" s="15">
        <v>11.95</v>
      </c>
      <c r="I38" s="12">
        <v>54.95</v>
      </c>
      <c r="J38" s="7">
        <f t="shared" si="2"/>
        <v>9.7000000000000028</v>
      </c>
    </row>
    <row r="39" spans="1:10" x14ac:dyDescent="0.55000000000000004">
      <c r="A39" s="18">
        <v>33</v>
      </c>
      <c r="B39" s="18">
        <v>5</v>
      </c>
      <c r="C39" s="18" t="s">
        <v>176</v>
      </c>
      <c r="D39" s="19" t="s">
        <v>31</v>
      </c>
      <c r="E39" s="31">
        <v>23</v>
      </c>
      <c r="F39" s="14">
        <v>55.96</v>
      </c>
      <c r="G39" s="12">
        <v>44.57</v>
      </c>
      <c r="H39" s="15">
        <v>10.15</v>
      </c>
      <c r="I39" s="12">
        <v>54.72</v>
      </c>
      <c r="J39" s="7">
        <f t="shared" si="2"/>
        <v>-1.240000000000002</v>
      </c>
    </row>
    <row r="40" spans="1:10" x14ac:dyDescent="0.55000000000000004">
      <c r="A40" s="18">
        <v>34</v>
      </c>
      <c r="B40" s="18">
        <v>15</v>
      </c>
      <c r="C40" s="18" t="s">
        <v>181</v>
      </c>
      <c r="D40" s="19" t="s">
        <v>107</v>
      </c>
      <c r="E40" s="31">
        <v>12</v>
      </c>
      <c r="F40" s="14">
        <v>52.5</v>
      </c>
      <c r="G40" s="12">
        <v>45.21</v>
      </c>
      <c r="H40" s="16">
        <v>9.4</v>
      </c>
      <c r="I40" s="20">
        <v>54.6</v>
      </c>
      <c r="J40" s="7">
        <f t="shared" si="2"/>
        <v>2.1000000000000014</v>
      </c>
    </row>
    <row r="41" spans="1:10" x14ac:dyDescent="0.55000000000000004">
      <c r="A41" s="18">
        <v>35</v>
      </c>
      <c r="B41" s="18">
        <v>3</v>
      </c>
      <c r="C41" s="18" t="s">
        <v>176</v>
      </c>
      <c r="D41" s="19" t="s">
        <v>126</v>
      </c>
      <c r="E41" s="31">
        <v>7</v>
      </c>
      <c r="F41" s="14">
        <v>45</v>
      </c>
      <c r="G41" s="12">
        <v>43.21</v>
      </c>
      <c r="H41" s="15">
        <v>11.36</v>
      </c>
      <c r="I41" s="12">
        <v>54.57</v>
      </c>
      <c r="J41" s="7">
        <f t="shared" si="2"/>
        <v>9.57</v>
      </c>
    </row>
    <row r="42" spans="1:10" x14ac:dyDescent="0.55000000000000004">
      <c r="A42" s="18">
        <v>36</v>
      </c>
      <c r="B42" s="18">
        <v>7</v>
      </c>
      <c r="C42" s="18" t="s">
        <v>176</v>
      </c>
      <c r="D42" s="19" t="s">
        <v>118</v>
      </c>
      <c r="E42" s="31">
        <v>22</v>
      </c>
      <c r="F42" s="14">
        <v>50.8</v>
      </c>
      <c r="G42" s="12">
        <v>43.07</v>
      </c>
      <c r="H42" s="15">
        <v>11.49</v>
      </c>
      <c r="I42" s="12">
        <v>54.56</v>
      </c>
      <c r="J42" s="7">
        <f t="shared" si="2"/>
        <v>3.7600000000000051</v>
      </c>
    </row>
    <row r="43" spans="1:10" x14ac:dyDescent="0.55000000000000004">
      <c r="A43" s="18">
        <v>37</v>
      </c>
      <c r="B43" s="18">
        <v>10</v>
      </c>
      <c r="C43" s="18" t="s">
        <v>176</v>
      </c>
      <c r="D43" s="19" t="s">
        <v>37</v>
      </c>
      <c r="E43" s="31">
        <v>16</v>
      </c>
      <c r="F43" s="14">
        <v>52.22</v>
      </c>
      <c r="G43" s="12">
        <v>44.06</v>
      </c>
      <c r="H43" s="15">
        <v>10.42</v>
      </c>
      <c r="I43" s="12">
        <v>54.48</v>
      </c>
      <c r="J43" s="7">
        <f t="shared" si="2"/>
        <v>2.259999999999998</v>
      </c>
    </row>
    <row r="44" spans="1:10" x14ac:dyDescent="0.55000000000000004">
      <c r="A44" s="18">
        <v>38</v>
      </c>
      <c r="B44" s="18">
        <v>12</v>
      </c>
      <c r="C44" s="18" t="s">
        <v>176</v>
      </c>
      <c r="D44" s="19" t="s">
        <v>19</v>
      </c>
      <c r="E44" s="31">
        <v>14</v>
      </c>
      <c r="F44" s="13">
        <v>55.31</v>
      </c>
      <c r="G44" s="12">
        <v>42.68</v>
      </c>
      <c r="H44" s="15">
        <v>11.77</v>
      </c>
      <c r="I44" s="12">
        <v>54.45</v>
      </c>
      <c r="J44" s="7">
        <f t="shared" ref="J44:J75" si="3">I44-F44</f>
        <v>-0.85999999999999943</v>
      </c>
    </row>
    <row r="45" spans="1:10" x14ac:dyDescent="0.55000000000000004">
      <c r="A45" s="18">
        <v>39</v>
      </c>
      <c r="B45" s="18">
        <v>11</v>
      </c>
      <c r="C45" s="18" t="s">
        <v>181</v>
      </c>
      <c r="D45" s="19" t="s">
        <v>41</v>
      </c>
      <c r="E45" s="31">
        <v>4</v>
      </c>
      <c r="F45" s="14">
        <v>52.5</v>
      </c>
      <c r="G45" s="12">
        <v>43.75</v>
      </c>
      <c r="H45" s="15">
        <v>10.56</v>
      </c>
      <c r="I45" s="12">
        <v>54.31</v>
      </c>
      <c r="J45" s="7">
        <f t="shared" si="3"/>
        <v>1.8100000000000023</v>
      </c>
    </row>
    <row r="46" spans="1:10" x14ac:dyDescent="0.55000000000000004">
      <c r="A46" s="18">
        <v>40</v>
      </c>
      <c r="B46" s="18">
        <v>11</v>
      </c>
      <c r="C46" s="18" t="s">
        <v>181</v>
      </c>
      <c r="D46" s="19" t="s">
        <v>111</v>
      </c>
      <c r="E46" s="31">
        <v>9</v>
      </c>
      <c r="F46" s="14">
        <v>47.88</v>
      </c>
      <c r="G46" s="12">
        <v>43.33</v>
      </c>
      <c r="H46" s="15">
        <v>10.81</v>
      </c>
      <c r="I46" s="12">
        <v>54.14</v>
      </c>
      <c r="J46" s="7">
        <f t="shared" si="3"/>
        <v>6.259999999999998</v>
      </c>
    </row>
    <row r="47" spans="1:10" x14ac:dyDescent="0.55000000000000004">
      <c r="A47" s="18">
        <v>41</v>
      </c>
      <c r="B47" s="18">
        <v>15</v>
      </c>
      <c r="C47" s="18" t="s">
        <v>182</v>
      </c>
      <c r="D47" s="19" t="s">
        <v>110</v>
      </c>
      <c r="E47" s="31">
        <v>84</v>
      </c>
      <c r="F47" s="14">
        <v>50.07</v>
      </c>
      <c r="G47" s="12">
        <v>42.68</v>
      </c>
      <c r="H47" s="15">
        <v>11.37</v>
      </c>
      <c r="I47" s="12">
        <v>54.05</v>
      </c>
      <c r="J47" s="7">
        <f t="shared" si="3"/>
        <v>3.9799999999999969</v>
      </c>
    </row>
    <row r="48" spans="1:10" x14ac:dyDescent="0.55000000000000004">
      <c r="A48" s="18">
        <v>42</v>
      </c>
      <c r="B48" s="18">
        <v>16</v>
      </c>
      <c r="C48" s="18" t="s">
        <v>176</v>
      </c>
      <c r="D48" s="19" t="s">
        <v>151</v>
      </c>
      <c r="E48" s="31">
        <v>23</v>
      </c>
      <c r="F48" s="14">
        <v>49.55</v>
      </c>
      <c r="G48" s="12">
        <v>43.59</v>
      </c>
      <c r="H48" s="15">
        <v>10.050000000000001</v>
      </c>
      <c r="I48" s="12">
        <v>53.64</v>
      </c>
      <c r="J48" s="7">
        <f t="shared" si="3"/>
        <v>4.0900000000000034</v>
      </c>
    </row>
    <row r="49" spans="1:10" x14ac:dyDescent="0.55000000000000004">
      <c r="A49" s="18">
        <v>43</v>
      </c>
      <c r="B49" s="18">
        <v>16</v>
      </c>
      <c r="C49" s="18" t="s">
        <v>176</v>
      </c>
      <c r="D49" s="19" t="s">
        <v>100</v>
      </c>
      <c r="E49" s="31">
        <v>20</v>
      </c>
      <c r="F49" s="14">
        <v>59.31</v>
      </c>
      <c r="G49" s="12">
        <v>42.25</v>
      </c>
      <c r="H49" s="15">
        <v>11.16</v>
      </c>
      <c r="I49" s="12">
        <v>53.41</v>
      </c>
      <c r="J49" s="7">
        <f t="shared" si="3"/>
        <v>-5.9000000000000057</v>
      </c>
    </row>
    <row r="50" spans="1:10" x14ac:dyDescent="0.55000000000000004">
      <c r="A50" s="18">
        <v>44</v>
      </c>
      <c r="B50" s="18">
        <v>3</v>
      </c>
      <c r="C50" s="18" t="s">
        <v>176</v>
      </c>
      <c r="D50" s="19" t="s">
        <v>30</v>
      </c>
      <c r="E50" s="31">
        <v>19</v>
      </c>
      <c r="F50" s="14">
        <v>49.27</v>
      </c>
      <c r="G50" s="12">
        <v>43.16</v>
      </c>
      <c r="H50" s="15">
        <v>10.07</v>
      </c>
      <c r="I50" s="12">
        <v>53.22</v>
      </c>
      <c r="J50" s="7">
        <f t="shared" si="3"/>
        <v>3.9499999999999957</v>
      </c>
    </row>
    <row r="51" spans="1:10" x14ac:dyDescent="0.55000000000000004">
      <c r="A51" s="18">
        <v>45</v>
      </c>
      <c r="B51" s="18">
        <v>8</v>
      </c>
      <c r="C51" s="18" t="s">
        <v>176</v>
      </c>
      <c r="D51" s="19" t="s">
        <v>90</v>
      </c>
      <c r="E51" s="31">
        <v>12</v>
      </c>
      <c r="F51" s="14">
        <v>53.41</v>
      </c>
      <c r="G51" s="12">
        <v>41.25</v>
      </c>
      <c r="H51" s="15">
        <v>11.88</v>
      </c>
      <c r="I51" s="12">
        <v>53.13</v>
      </c>
      <c r="J51" s="7">
        <f t="shared" si="3"/>
        <v>-0.27999999999999403</v>
      </c>
    </row>
    <row r="52" spans="1:10" x14ac:dyDescent="0.55000000000000004">
      <c r="A52" s="18">
        <v>46</v>
      </c>
      <c r="B52" s="18">
        <v>2</v>
      </c>
      <c r="C52" s="18" t="s">
        <v>181</v>
      </c>
      <c r="D52" s="19" t="s">
        <v>130</v>
      </c>
      <c r="E52" s="31">
        <v>5</v>
      </c>
      <c r="F52" s="14">
        <v>50.83</v>
      </c>
      <c r="G52" s="20">
        <v>42</v>
      </c>
      <c r="H52" s="15">
        <v>11.05</v>
      </c>
      <c r="I52" s="12">
        <v>53.05</v>
      </c>
      <c r="J52" s="7">
        <f t="shared" si="3"/>
        <v>2.2199999999999989</v>
      </c>
    </row>
    <row r="53" spans="1:10" x14ac:dyDescent="0.55000000000000004">
      <c r="A53" s="18">
        <v>47</v>
      </c>
      <c r="B53" s="18">
        <v>15</v>
      </c>
      <c r="C53" s="18" t="s">
        <v>176</v>
      </c>
      <c r="D53" s="19" t="s">
        <v>58</v>
      </c>
      <c r="E53" s="31">
        <v>10</v>
      </c>
      <c r="F53" s="14">
        <v>45.5</v>
      </c>
      <c r="G53" s="12">
        <v>42.25</v>
      </c>
      <c r="H53" s="15">
        <v>10.65</v>
      </c>
      <c r="I53" s="20">
        <v>52.9</v>
      </c>
      <c r="J53" s="7">
        <f t="shared" si="3"/>
        <v>7.3999999999999986</v>
      </c>
    </row>
    <row r="54" spans="1:10" x14ac:dyDescent="0.55000000000000004">
      <c r="A54" s="18">
        <v>48</v>
      </c>
      <c r="B54" s="18">
        <v>6</v>
      </c>
      <c r="C54" s="18" t="s">
        <v>176</v>
      </c>
      <c r="D54" s="19" t="s">
        <v>20</v>
      </c>
      <c r="E54" s="31">
        <v>42</v>
      </c>
      <c r="F54" s="14">
        <v>49.3</v>
      </c>
      <c r="G54" s="12">
        <v>42.38</v>
      </c>
      <c r="H54" s="15">
        <v>10.52</v>
      </c>
      <c r="I54" s="20">
        <v>52.9</v>
      </c>
      <c r="J54" s="7">
        <f t="shared" si="3"/>
        <v>3.6000000000000014</v>
      </c>
    </row>
    <row r="55" spans="1:10" x14ac:dyDescent="0.55000000000000004">
      <c r="A55" s="18">
        <v>49</v>
      </c>
      <c r="B55" s="18">
        <v>16</v>
      </c>
      <c r="C55" s="18" t="s">
        <v>181</v>
      </c>
      <c r="D55" s="19" t="s">
        <v>85</v>
      </c>
      <c r="E55" s="31">
        <v>15</v>
      </c>
      <c r="F55" s="14">
        <v>44.44</v>
      </c>
      <c r="G55" s="12">
        <v>42.83</v>
      </c>
      <c r="H55" s="15">
        <v>9.98</v>
      </c>
      <c r="I55" s="12">
        <v>52.82</v>
      </c>
      <c r="J55" s="7">
        <f t="shared" si="3"/>
        <v>8.3800000000000026</v>
      </c>
    </row>
    <row r="56" spans="1:10" x14ac:dyDescent="0.55000000000000004">
      <c r="A56" s="18">
        <v>50</v>
      </c>
      <c r="B56" s="18">
        <v>6</v>
      </c>
      <c r="C56" s="18" t="s">
        <v>176</v>
      </c>
      <c r="D56" s="19" t="s">
        <v>25</v>
      </c>
      <c r="E56" s="31">
        <v>14</v>
      </c>
      <c r="F56" s="14">
        <v>43.86</v>
      </c>
      <c r="G56" s="12">
        <v>42.86</v>
      </c>
      <c r="H56" s="15">
        <v>9.84</v>
      </c>
      <c r="I56" s="20">
        <v>52.7</v>
      </c>
      <c r="J56" s="7">
        <f t="shared" si="3"/>
        <v>8.8400000000000034</v>
      </c>
    </row>
    <row r="57" spans="1:10" x14ac:dyDescent="0.55000000000000004">
      <c r="A57" s="18">
        <v>51</v>
      </c>
      <c r="B57" s="18">
        <v>5</v>
      </c>
      <c r="C57" s="18" t="s">
        <v>176</v>
      </c>
      <c r="D57" s="19" t="s">
        <v>35</v>
      </c>
      <c r="E57" s="31">
        <v>23</v>
      </c>
      <c r="F57" s="14">
        <v>49.38</v>
      </c>
      <c r="G57" s="12">
        <v>41.85</v>
      </c>
      <c r="H57" s="15">
        <v>10.57</v>
      </c>
      <c r="I57" s="12">
        <v>52.41</v>
      </c>
      <c r="J57" s="7">
        <f t="shared" si="3"/>
        <v>3.029999999999994</v>
      </c>
    </row>
    <row r="58" spans="1:10" x14ac:dyDescent="0.55000000000000004">
      <c r="A58" s="18">
        <v>52</v>
      </c>
      <c r="B58" s="18">
        <v>12</v>
      </c>
      <c r="C58" s="18" t="s">
        <v>176</v>
      </c>
      <c r="D58" s="19" t="s">
        <v>33</v>
      </c>
      <c r="E58" s="31">
        <v>20</v>
      </c>
      <c r="F58" s="14">
        <v>53.69</v>
      </c>
      <c r="G58" s="12">
        <v>42.38</v>
      </c>
      <c r="H58" s="15">
        <v>9.7799999999999994</v>
      </c>
      <c r="I58" s="12">
        <v>52.15</v>
      </c>
      <c r="J58" s="7">
        <f t="shared" si="3"/>
        <v>-1.5399999999999991</v>
      </c>
    </row>
    <row r="59" spans="1:10" x14ac:dyDescent="0.55000000000000004">
      <c r="A59" s="18">
        <v>53</v>
      </c>
      <c r="B59" s="18">
        <v>12</v>
      </c>
      <c r="C59" s="18" t="s">
        <v>176</v>
      </c>
      <c r="D59" s="19" t="s">
        <v>139</v>
      </c>
      <c r="E59" s="31">
        <v>17</v>
      </c>
      <c r="F59" s="14">
        <v>40.83</v>
      </c>
      <c r="G59" s="12">
        <v>42.79</v>
      </c>
      <c r="H59" s="15">
        <v>9.32</v>
      </c>
      <c r="I59" s="12">
        <v>52.12</v>
      </c>
      <c r="J59" s="7">
        <f t="shared" si="3"/>
        <v>11.29</v>
      </c>
    </row>
    <row r="60" spans="1:10" x14ac:dyDescent="0.55000000000000004">
      <c r="A60" s="18">
        <v>54</v>
      </c>
      <c r="B60" s="18">
        <v>5</v>
      </c>
      <c r="C60" s="18" t="s">
        <v>181</v>
      </c>
      <c r="D60" s="19" t="s">
        <v>48</v>
      </c>
      <c r="E60" s="31">
        <v>7</v>
      </c>
      <c r="F60" s="14">
        <v>53.33</v>
      </c>
      <c r="G60" s="12">
        <v>41.07</v>
      </c>
      <c r="H60" s="15">
        <v>10.96</v>
      </c>
      <c r="I60" s="12">
        <v>52.04</v>
      </c>
      <c r="J60" s="7">
        <f t="shared" si="3"/>
        <v>-1.2899999999999991</v>
      </c>
    </row>
    <row r="61" spans="1:10" x14ac:dyDescent="0.55000000000000004">
      <c r="A61" s="18">
        <v>55</v>
      </c>
      <c r="B61" s="18">
        <v>10</v>
      </c>
      <c r="C61" s="18" t="s">
        <v>181</v>
      </c>
      <c r="D61" s="19" t="s">
        <v>29</v>
      </c>
      <c r="E61" s="31">
        <v>13</v>
      </c>
      <c r="F61" s="14">
        <v>53.67</v>
      </c>
      <c r="G61" s="12">
        <v>41.15</v>
      </c>
      <c r="H61" s="15">
        <v>10.85</v>
      </c>
      <c r="I61" s="20">
        <v>52</v>
      </c>
      <c r="J61" s="7">
        <f t="shared" si="3"/>
        <v>-1.6700000000000017</v>
      </c>
    </row>
    <row r="62" spans="1:10" x14ac:dyDescent="0.55000000000000004">
      <c r="A62" s="18">
        <v>56</v>
      </c>
      <c r="B62" s="18">
        <v>5</v>
      </c>
      <c r="C62" s="18" t="s">
        <v>181</v>
      </c>
      <c r="D62" s="19" t="s">
        <v>40</v>
      </c>
      <c r="E62" s="31">
        <v>10</v>
      </c>
      <c r="F62" s="14">
        <v>47.17</v>
      </c>
      <c r="G62" s="20">
        <v>42.5</v>
      </c>
      <c r="H62" s="15">
        <v>9.25</v>
      </c>
      <c r="I62" s="12">
        <v>51.75</v>
      </c>
      <c r="J62" s="7">
        <f t="shared" si="3"/>
        <v>4.5799999999999983</v>
      </c>
    </row>
    <row r="63" spans="1:10" x14ac:dyDescent="0.55000000000000004">
      <c r="A63" s="18">
        <v>57</v>
      </c>
      <c r="B63" s="18">
        <v>9</v>
      </c>
      <c r="C63" s="18" t="s">
        <v>176</v>
      </c>
      <c r="D63" s="21" t="s">
        <v>98</v>
      </c>
      <c r="E63" s="31">
        <v>14</v>
      </c>
      <c r="F63" s="14">
        <v>43.83</v>
      </c>
      <c r="G63" s="12">
        <v>40.89</v>
      </c>
      <c r="H63" s="15">
        <v>10.82</v>
      </c>
      <c r="I63" s="12">
        <v>51.71</v>
      </c>
      <c r="J63" s="7">
        <f t="shared" si="3"/>
        <v>7.8800000000000026</v>
      </c>
    </row>
    <row r="64" spans="1:10" x14ac:dyDescent="0.55000000000000004">
      <c r="A64" s="18">
        <v>58</v>
      </c>
      <c r="B64" s="18">
        <v>4</v>
      </c>
      <c r="C64" s="18" t="s">
        <v>181</v>
      </c>
      <c r="D64" s="19" t="s">
        <v>18</v>
      </c>
      <c r="E64" s="31">
        <v>3</v>
      </c>
      <c r="F64" s="14">
        <v>59.5</v>
      </c>
      <c r="G64" s="12">
        <v>39.17</v>
      </c>
      <c r="H64" s="16">
        <v>12.5</v>
      </c>
      <c r="I64" s="12">
        <v>51.67</v>
      </c>
      <c r="J64" s="7">
        <f t="shared" si="3"/>
        <v>-7.8299999999999983</v>
      </c>
    </row>
    <row r="65" spans="1:10" x14ac:dyDescent="0.55000000000000004">
      <c r="A65" s="18">
        <v>59</v>
      </c>
      <c r="B65" s="18">
        <v>3</v>
      </c>
      <c r="C65" s="18" t="s">
        <v>182</v>
      </c>
      <c r="D65" s="19" t="s">
        <v>66</v>
      </c>
      <c r="E65" s="31">
        <v>57</v>
      </c>
      <c r="F65" s="14">
        <v>47.09</v>
      </c>
      <c r="G65" s="12">
        <v>41.14</v>
      </c>
      <c r="H65" s="15">
        <v>10.53</v>
      </c>
      <c r="I65" s="12">
        <v>51.67</v>
      </c>
      <c r="J65" s="7">
        <f t="shared" si="3"/>
        <v>4.5799999999999983</v>
      </c>
    </row>
    <row r="66" spans="1:10" x14ac:dyDescent="0.55000000000000004">
      <c r="A66" s="18">
        <v>60</v>
      </c>
      <c r="B66" s="18">
        <v>11</v>
      </c>
      <c r="C66" s="18" t="s">
        <v>176</v>
      </c>
      <c r="D66" s="19" t="s">
        <v>113</v>
      </c>
      <c r="E66" s="31">
        <v>26</v>
      </c>
      <c r="F66" s="14">
        <v>46.96</v>
      </c>
      <c r="G66" s="12">
        <v>40.96</v>
      </c>
      <c r="H66" s="15">
        <v>10.68</v>
      </c>
      <c r="I66" s="12">
        <v>51.64</v>
      </c>
      <c r="J66" s="7">
        <f t="shared" si="3"/>
        <v>4.68</v>
      </c>
    </row>
    <row r="67" spans="1:10" x14ac:dyDescent="0.55000000000000004">
      <c r="A67" s="18">
        <v>61</v>
      </c>
      <c r="B67" s="18">
        <v>16</v>
      </c>
      <c r="C67" s="18" t="s">
        <v>181</v>
      </c>
      <c r="D67" s="19" t="s">
        <v>46</v>
      </c>
      <c r="E67" s="31">
        <v>14</v>
      </c>
      <c r="F67" s="14">
        <v>50.68</v>
      </c>
      <c r="G67" s="12">
        <v>40.54</v>
      </c>
      <c r="H67" s="16">
        <v>11</v>
      </c>
      <c r="I67" s="12">
        <v>51.54</v>
      </c>
      <c r="J67" s="7">
        <f t="shared" si="3"/>
        <v>0.85999999999999943</v>
      </c>
    </row>
    <row r="68" spans="1:10" x14ac:dyDescent="0.55000000000000004">
      <c r="A68" s="18">
        <v>62</v>
      </c>
      <c r="B68" s="18">
        <v>5</v>
      </c>
      <c r="C68" s="18" t="s">
        <v>176</v>
      </c>
      <c r="D68" s="19" t="s">
        <v>76</v>
      </c>
      <c r="E68" s="31">
        <v>24</v>
      </c>
      <c r="F68" s="14">
        <v>46.15</v>
      </c>
      <c r="G68" s="12">
        <v>41.15</v>
      </c>
      <c r="H68" s="16">
        <v>10.4</v>
      </c>
      <c r="I68" s="12">
        <v>51.54</v>
      </c>
      <c r="J68" s="7">
        <f t="shared" si="3"/>
        <v>5.3900000000000006</v>
      </c>
    </row>
    <row r="69" spans="1:10" x14ac:dyDescent="0.55000000000000004">
      <c r="A69" s="18">
        <v>63</v>
      </c>
      <c r="B69" s="18">
        <v>16</v>
      </c>
      <c r="C69" s="18" t="s">
        <v>176</v>
      </c>
      <c r="D69" s="19" t="s">
        <v>63</v>
      </c>
      <c r="E69" s="31">
        <v>17</v>
      </c>
      <c r="F69" s="14">
        <v>46.14</v>
      </c>
      <c r="G69" s="12">
        <v>42.79</v>
      </c>
      <c r="H69" s="15">
        <v>8.59</v>
      </c>
      <c r="I69" s="12">
        <v>51.38</v>
      </c>
      <c r="J69" s="7">
        <f t="shared" si="3"/>
        <v>5.240000000000002</v>
      </c>
    </row>
    <row r="70" spans="1:10" x14ac:dyDescent="0.55000000000000004">
      <c r="A70" s="18">
        <v>64</v>
      </c>
      <c r="B70" s="18">
        <v>10</v>
      </c>
      <c r="C70" s="18" t="s">
        <v>176</v>
      </c>
      <c r="D70" s="19" t="s">
        <v>162</v>
      </c>
      <c r="E70" s="31">
        <v>18</v>
      </c>
      <c r="F70" s="14">
        <v>38.229999999999997</v>
      </c>
      <c r="G70" s="20">
        <v>42.5</v>
      </c>
      <c r="H70" s="15">
        <v>8.74</v>
      </c>
      <c r="I70" s="12">
        <v>51.24</v>
      </c>
      <c r="J70" s="7">
        <f t="shared" si="3"/>
        <v>13.010000000000005</v>
      </c>
    </row>
    <row r="71" spans="1:10" x14ac:dyDescent="0.55000000000000004">
      <c r="A71" s="18">
        <v>65</v>
      </c>
      <c r="B71" s="18">
        <v>15</v>
      </c>
      <c r="C71" s="18" t="s">
        <v>176</v>
      </c>
      <c r="D71" s="19" t="s">
        <v>47</v>
      </c>
      <c r="E71" s="31">
        <v>22</v>
      </c>
      <c r="F71" s="14">
        <v>51.73</v>
      </c>
      <c r="G71" s="12">
        <v>40.450000000000003</v>
      </c>
      <c r="H71" s="15">
        <v>10.51</v>
      </c>
      <c r="I71" s="12">
        <v>50.97</v>
      </c>
      <c r="J71" s="7">
        <f t="shared" si="3"/>
        <v>-0.75999999999999801</v>
      </c>
    </row>
    <row r="72" spans="1:10" x14ac:dyDescent="0.55000000000000004">
      <c r="A72" s="18">
        <v>66</v>
      </c>
      <c r="B72" s="18">
        <v>14</v>
      </c>
      <c r="C72" s="18" t="s">
        <v>176</v>
      </c>
      <c r="D72" s="19" t="s">
        <v>146</v>
      </c>
      <c r="E72" s="31">
        <v>12</v>
      </c>
      <c r="F72" s="14">
        <v>47.5</v>
      </c>
      <c r="G72" s="12">
        <v>41.04</v>
      </c>
      <c r="H72" s="15">
        <v>9.85</v>
      </c>
      <c r="I72" s="20">
        <v>50.9</v>
      </c>
      <c r="J72" s="7">
        <f t="shared" si="3"/>
        <v>3.3999999999999986</v>
      </c>
    </row>
    <row r="73" spans="1:10" x14ac:dyDescent="0.55000000000000004">
      <c r="A73" s="18">
        <v>67</v>
      </c>
      <c r="B73" s="18">
        <v>9</v>
      </c>
      <c r="C73" s="18" t="s">
        <v>181</v>
      </c>
      <c r="D73" s="19" t="s">
        <v>116</v>
      </c>
      <c r="E73" s="31">
        <v>16</v>
      </c>
      <c r="F73" s="14">
        <v>48.65</v>
      </c>
      <c r="G73" s="12">
        <v>41.41</v>
      </c>
      <c r="H73" s="15">
        <v>9.44</v>
      </c>
      <c r="I73" s="12">
        <v>50.84</v>
      </c>
      <c r="J73" s="7">
        <f t="shared" si="3"/>
        <v>2.1900000000000048</v>
      </c>
    </row>
    <row r="74" spans="1:10" x14ac:dyDescent="0.55000000000000004">
      <c r="A74" s="18">
        <v>68</v>
      </c>
      <c r="B74" s="18">
        <v>16</v>
      </c>
      <c r="C74" s="18" t="s">
        <v>176</v>
      </c>
      <c r="D74" s="19" t="s">
        <v>125</v>
      </c>
      <c r="E74" s="31">
        <v>18</v>
      </c>
      <c r="F74" s="14">
        <v>56.79</v>
      </c>
      <c r="G74" s="12">
        <v>42.64</v>
      </c>
      <c r="H74" s="15">
        <v>8.08</v>
      </c>
      <c r="I74" s="12">
        <v>50.72</v>
      </c>
      <c r="J74" s="7">
        <f t="shared" si="3"/>
        <v>-6.07</v>
      </c>
    </row>
    <row r="75" spans="1:10" x14ac:dyDescent="0.55000000000000004">
      <c r="A75" s="18">
        <v>69</v>
      </c>
      <c r="B75" s="18">
        <v>9</v>
      </c>
      <c r="C75" s="18" t="s">
        <v>176</v>
      </c>
      <c r="D75" s="19" t="s">
        <v>140</v>
      </c>
      <c r="E75" s="31">
        <v>21</v>
      </c>
      <c r="F75" s="14">
        <v>45.16</v>
      </c>
      <c r="G75" s="12">
        <v>40.119999999999997</v>
      </c>
      <c r="H75" s="15">
        <v>10.55</v>
      </c>
      <c r="I75" s="12">
        <v>50.67</v>
      </c>
      <c r="J75" s="7">
        <f t="shared" si="3"/>
        <v>5.5100000000000051</v>
      </c>
    </row>
    <row r="76" spans="1:10" x14ac:dyDescent="0.55000000000000004">
      <c r="A76" s="18">
        <v>70</v>
      </c>
      <c r="B76" s="18">
        <v>8</v>
      </c>
      <c r="C76" s="18" t="s">
        <v>181</v>
      </c>
      <c r="D76" s="19" t="s">
        <v>64</v>
      </c>
      <c r="E76" s="31">
        <v>16</v>
      </c>
      <c r="F76" s="14">
        <v>49.22</v>
      </c>
      <c r="G76" s="12">
        <v>41.56</v>
      </c>
      <c r="H76" s="15">
        <v>9.06</v>
      </c>
      <c r="I76" s="12">
        <v>50.63</v>
      </c>
      <c r="J76" s="7">
        <f t="shared" ref="J76:J107" si="4">I76-F76</f>
        <v>1.4100000000000037</v>
      </c>
    </row>
    <row r="77" spans="1:10" x14ac:dyDescent="0.55000000000000004">
      <c r="A77" s="18">
        <v>71</v>
      </c>
      <c r="B77" s="18">
        <v>12</v>
      </c>
      <c r="C77" s="18" t="s">
        <v>176</v>
      </c>
      <c r="D77" s="19" t="s">
        <v>91</v>
      </c>
      <c r="E77" s="31">
        <v>11</v>
      </c>
      <c r="F77" s="14">
        <v>46.14</v>
      </c>
      <c r="G77" s="12">
        <v>39.770000000000003</v>
      </c>
      <c r="H77" s="15">
        <v>10.82</v>
      </c>
      <c r="I77" s="12">
        <v>50.59</v>
      </c>
      <c r="J77" s="7">
        <f t="shared" si="4"/>
        <v>4.4500000000000028</v>
      </c>
    </row>
    <row r="78" spans="1:10" x14ac:dyDescent="0.55000000000000004">
      <c r="A78" s="18">
        <v>72</v>
      </c>
      <c r="B78" s="18">
        <v>3</v>
      </c>
      <c r="C78" s="18" t="s">
        <v>181</v>
      </c>
      <c r="D78" s="19" t="s">
        <v>38</v>
      </c>
      <c r="E78" s="31">
        <v>10</v>
      </c>
      <c r="F78" s="14">
        <v>42.92</v>
      </c>
      <c r="G78" s="12">
        <v>42.25</v>
      </c>
      <c r="H78" s="15">
        <v>8.08</v>
      </c>
      <c r="I78" s="12">
        <v>50.33</v>
      </c>
      <c r="J78" s="7">
        <f t="shared" si="4"/>
        <v>7.4099999999999966</v>
      </c>
    </row>
    <row r="79" spans="1:10" x14ac:dyDescent="0.55000000000000004">
      <c r="A79" s="18">
        <v>73</v>
      </c>
      <c r="B79" s="18">
        <v>9</v>
      </c>
      <c r="C79" s="18" t="s">
        <v>181</v>
      </c>
      <c r="D79" s="19" t="s">
        <v>160</v>
      </c>
      <c r="E79" s="31">
        <v>9</v>
      </c>
      <c r="F79" s="14">
        <v>44.29</v>
      </c>
      <c r="G79" s="20">
        <v>40</v>
      </c>
      <c r="H79" s="15">
        <v>10.11</v>
      </c>
      <c r="I79" s="12">
        <v>50.11</v>
      </c>
      <c r="J79" s="7">
        <f t="shared" si="4"/>
        <v>5.82</v>
      </c>
    </row>
    <row r="80" spans="1:10" x14ac:dyDescent="0.55000000000000004">
      <c r="A80" s="18">
        <v>74</v>
      </c>
      <c r="B80" s="18">
        <v>6</v>
      </c>
      <c r="C80" s="18" t="s">
        <v>182</v>
      </c>
      <c r="D80" s="19" t="s">
        <v>27</v>
      </c>
      <c r="E80" s="31">
        <v>41</v>
      </c>
      <c r="F80" s="14">
        <v>44.38</v>
      </c>
      <c r="G80" s="12">
        <v>39.82</v>
      </c>
      <c r="H80" s="15">
        <v>10.27</v>
      </c>
      <c r="I80" s="12">
        <v>50.09</v>
      </c>
      <c r="J80" s="7">
        <f t="shared" si="4"/>
        <v>5.7100000000000009</v>
      </c>
    </row>
    <row r="81" spans="1:10" x14ac:dyDescent="0.55000000000000004">
      <c r="A81" s="18">
        <v>75</v>
      </c>
      <c r="B81" s="18">
        <v>6</v>
      </c>
      <c r="C81" s="18" t="s">
        <v>176</v>
      </c>
      <c r="D81" s="19" t="s">
        <v>57</v>
      </c>
      <c r="E81" s="31">
        <v>14</v>
      </c>
      <c r="F81" s="14">
        <v>43.08</v>
      </c>
      <c r="G81" s="12">
        <v>38.39</v>
      </c>
      <c r="H81" s="15">
        <v>11.57</v>
      </c>
      <c r="I81" s="12">
        <v>49.96</v>
      </c>
      <c r="J81" s="7">
        <f t="shared" si="4"/>
        <v>6.8800000000000026</v>
      </c>
    </row>
    <row r="82" spans="1:10" x14ac:dyDescent="0.55000000000000004">
      <c r="A82" s="18">
        <v>76</v>
      </c>
      <c r="B82" s="18">
        <v>3</v>
      </c>
      <c r="C82" s="18" t="s">
        <v>176</v>
      </c>
      <c r="D82" s="19" t="s">
        <v>13</v>
      </c>
      <c r="E82" s="31">
        <v>27</v>
      </c>
      <c r="F82" s="13">
        <v>40.880000000000003</v>
      </c>
      <c r="G82" s="12">
        <v>37.96</v>
      </c>
      <c r="H82" s="15">
        <v>11.94</v>
      </c>
      <c r="I82" s="20">
        <v>49.9</v>
      </c>
      <c r="J82" s="7">
        <f t="shared" si="4"/>
        <v>9.019999999999996</v>
      </c>
    </row>
    <row r="83" spans="1:10" x14ac:dyDescent="0.55000000000000004">
      <c r="A83" s="18">
        <v>77</v>
      </c>
      <c r="B83" s="18">
        <v>6</v>
      </c>
      <c r="C83" s="18" t="s">
        <v>181</v>
      </c>
      <c r="D83" s="19" t="s">
        <v>156</v>
      </c>
      <c r="E83" s="31">
        <v>8</v>
      </c>
      <c r="F83" s="14">
        <v>43</v>
      </c>
      <c r="G83" s="12">
        <v>39.06</v>
      </c>
      <c r="H83" s="15">
        <v>10.72</v>
      </c>
      <c r="I83" s="12">
        <v>49.78</v>
      </c>
      <c r="J83" s="7">
        <f t="shared" si="4"/>
        <v>6.7800000000000011</v>
      </c>
    </row>
    <row r="84" spans="1:10" x14ac:dyDescent="0.55000000000000004">
      <c r="A84" s="18">
        <v>78</v>
      </c>
      <c r="B84" s="18">
        <v>13</v>
      </c>
      <c r="C84" s="18" t="s">
        <v>181</v>
      </c>
      <c r="D84" s="19" t="s">
        <v>52</v>
      </c>
      <c r="E84" s="31">
        <v>8</v>
      </c>
      <c r="F84" s="14">
        <v>52.17</v>
      </c>
      <c r="G84" s="20">
        <v>40</v>
      </c>
      <c r="H84" s="15">
        <v>9.7799999999999994</v>
      </c>
      <c r="I84" s="12">
        <v>49.78</v>
      </c>
      <c r="J84" s="7">
        <f t="shared" si="4"/>
        <v>-2.3900000000000006</v>
      </c>
    </row>
    <row r="85" spans="1:10" x14ac:dyDescent="0.55000000000000004">
      <c r="A85" s="18">
        <v>79</v>
      </c>
      <c r="B85" s="18">
        <v>8</v>
      </c>
      <c r="C85" s="18" t="s">
        <v>181</v>
      </c>
      <c r="D85" s="19" t="s">
        <v>55</v>
      </c>
      <c r="E85" s="31">
        <v>11</v>
      </c>
      <c r="F85" s="14">
        <v>46.36</v>
      </c>
      <c r="G85" s="20">
        <v>40</v>
      </c>
      <c r="H85" s="15">
        <v>9.73</v>
      </c>
      <c r="I85" s="12">
        <v>49.73</v>
      </c>
      <c r="J85" s="7">
        <f t="shared" si="4"/>
        <v>3.3699999999999974</v>
      </c>
    </row>
    <row r="86" spans="1:10" x14ac:dyDescent="0.55000000000000004">
      <c r="A86" s="18">
        <v>80</v>
      </c>
      <c r="B86" s="18">
        <v>11</v>
      </c>
      <c r="C86" s="18" t="s">
        <v>182</v>
      </c>
      <c r="D86" s="19" t="s">
        <v>45</v>
      </c>
      <c r="E86" s="31">
        <v>37</v>
      </c>
      <c r="F86" s="14">
        <v>52.19</v>
      </c>
      <c r="G86" s="12">
        <v>39.19</v>
      </c>
      <c r="H86" s="15">
        <v>10.39</v>
      </c>
      <c r="I86" s="12">
        <v>49.58</v>
      </c>
      <c r="J86" s="7">
        <f t="shared" si="4"/>
        <v>-2.6099999999999994</v>
      </c>
    </row>
    <row r="87" spans="1:10" x14ac:dyDescent="0.55000000000000004">
      <c r="A87" s="18">
        <v>81</v>
      </c>
      <c r="B87" s="18">
        <v>16</v>
      </c>
      <c r="C87" s="18" t="s">
        <v>181</v>
      </c>
      <c r="D87" s="19" t="s">
        <v>143</v>
      </c>
      <c r="E87" s="31">
        <v>4</v>
      </c>
      <c r="F87" s="14">
        <v>41.11</v>
      </c>
      <c r="G87" s="12">
        <v>41.88</v>
      </c>
      <c r="H87" s="15">
        <v>7.63</v>
      </c>
      <c r="I87" s="20">
        <v>49.5</v>
      </c>
      <c r="J87" s="7">
        <f t="shared" si="4"/>
        <v>8.39</v>
      </c>
    </row>
    <row r="88" spans="1:10" x14ac:dyDescent="0.55000000000000004">
      <c r="A88" s="18">
        <v>82</v>
      </c>
      <c r="B88" s="18">
        <v>15</v>
      </c>
      <c r="C88" s="18" t="s">
        <v>181</v>
      </c>
      <c r="D88" s="19" t="s">
        <v>212</v>
      </c>
      <c r="E88" s="31">
        <v>5</v>
      </c>
      <c r="F88" s="14" t="s">
        <v>178</v>
      </c>
      <c r="G88" s="14">
        <v>39.5</v>
      </c>
      <c r="H88" s="12">
        <v>10</v>
      </c>
      <c r="I88" s="15">
        <v>49.5</v>
      </c>
      <c r="J88" s="14" t="s">
        <v>178</v>
      </c>
    </row>
    <row r="89" spans="1:10" x14ac:dyDescent="0.55000000000000004">
      <c r="A89" s="18">
        <v>83</v>
      </c>
      <c r="B89" s="18">
        <v>2</v>
      </c>
      <c r="C89" s="18" t="s">
        <v>181</v>
      </c>
      <c r="D89" s="19" t="s">
        <v>138</v>
      </c>
      <c r="E89" s="31">
        <v>7</v>
      </c>
      <c r="F89" s="14">
        <v>44.17</v>
      </c>
      <c r="G89" s="12">
        <v>39.64</v>
      </c>
      <c r="H89" s="15">
        <v>9.7899999999999991</v>
      </c>
      <c r="I89" s="12">
        <v>49.43</v>
      </c>
      <c r="J89" s="7">
        <f t="shared" ref="J89:J120" si="5">I89-F89</f>
        <v>5.259999999999998</v>
      </c>
    </row>
    <row r="90" spans="1:10" x14ac:dyDescent="0.55000000000000004">
      <c r="A90" s="18">
        <v>84</v>
      </c>
      <c r="B90" s="18">
        <v>15</v>
      </c>
      <c r="C90" s="18" t="s">
        <v>176</v>
      </c>
      <c r="D90" s="19" t="s">
        <v>117</v>
      </c>
      <c r="E90" s="31">
        <v>18</v>
      </c>
      <c r="F90" s="14">
        <v>48.85</v>
      </c>
      <c r="G90" s="12">
        <v>39.03</v>
      </c>
      <c r="H90" s="15">
        <v>10.29</v>
      </c>
      <c r="I90" s="12">
        <v>49.32</v>
      </c>
      <c r="J90" s="7">
        <f t="shared" si="5"/>
        <v>0.46999999999999886</v>
      </c>
    </row>
    <row r="91" spans="1:10" x14ac:dyDescent="0.55000000000000004">
      <c r="A91" s="18">
        <v>85</v>
      </c>
      <c r="B91" s="18">
        <v>2</v>
      </c>
      <c r="C91" s="18" t="s">
        <v>182</v>
      </c>
      <c r="D91" s="19" t="s">
        <v>42</v>
      </c>
      <c r="E91" s="31">
        <v>26</v>
      </c>
      <c r="F91" s="14">
        <v>45.27</v>
      </c>
      <c r="G91" s="12">
        <v>39.04</v>
      </c>
      <c r="H91" s="15">
        <v>10.210000000000001</v>
      </c>
      <c r="I91" s="12">
        <v>49.25</v>
      </c>
      <c r="J91" s="7">
        <f t="shared" si="5"/>
        <v>3.9799999999999969</v>
      </c>
    </row>
    <row r="92" spans="1:10" x14ac:dyDescent="0.55000000000000004">
      <c r="A92" s="18">
        <v>86</v>
      </c>
      <c r="B92" s="18">
        <v>11</v>
      </c>
      <c r="C92" s="18" t="s">
        <v>181</v>
      </c>
      <c r="D92" s="19" t="s">
        <v>79</v>
      </c>
      <c r="E92" s="31">
        <v>6</v>
      </c>
      <c r="F92" s="14">
        <v>47.05</v>
      </c>
      <c r="G92" s="12">
        <v>40.42</v>
      </c>
      <c r="H92" s="15">
        <v>8.83</v>
      </c>
      <c r="I92" s="12">
        <v>49.25</v>
      </c>
      <c r="J92" s="7">
        <f t="shared" si="5"/>
        <v>2.2000000000000028</v>
      </c>
    </row>
    <row r="93" spans="1:10" x14ac:dyDescent="0.55000000000000004">
      <c r="A93" s="18">
        <v>87</v>
      </c>
      <c r="B93" s="18">
        <v>4</v>
      </c>
      <c r="C93" s="18" t="s">
        <v>176</v>
      </c>
      <c r="D93" s="19" t="s">
        <v>127</v>
      </c>
      <c r="E93" s="31">
        <v>17</v>
      </c>
      <c r="F93" s="14">
        <v>47.83</v>
      </c>
      <c r="G93" s="12">
        <v>39.26</v>
      </c>
      <c r="H93" s="16">
        <v>9.9</v>
      </c>
      <c r="I93" s="12">
        <v>49.16</v>
      </c>
      <c r="J93" s="7">
        <f t="shared" si="5"/>
        <v>1.3299999999999983</v>
      </c>
    </row>
    <row r="94" spans="1:10" x14ac:dyDescent="0.55000000000000004">
      <c r="A94" s="18">
        <v>88</v>
      </c>
      <c r="B94" s="18">
        <v>14</v>
      </c>
      <c r="C94" s="18" t="s">
        <v>181</v>
      </c>
      <c r="D94" s="19" t="s">
        <v>32</v>
      </c>
      <c r="E94" s="31">
        <v>5</v>
      </c>
      <c r="F94" s="14">
        <v>46.56</v>
      </c>
      <c r="G94" s="20">
        <v>40.5</v>
      </c>
      <c r="H94" s="15">
        <v>8.5500000000000007</v>
      </c>
      <c r="I94" s="12">
        <v>49.05</v>
      </c>
      <c r="J94" s="7">
        <f t="shared" si="5"/>
        <v>2.4899999999999949</v>
      </c>
    </row>
    <row r="95" spans="1:10" x14ac:dyDescent="0.55000000000000004">
      <c r="A95" s="18">
        <v>89</v>
      </c>
      <c r="B95" s="18">
        <v>14</v>
      </c>
      <c r="C95" s="18" t="s">
        <v>181</v>
      </c>
      <c r="D95" s="19" t="s">
        <v>114</v>
      </c>
      <c r="E95" s="31">
        <v>10</v>
      </c>
      <c r="F95" s="14">
        <v>53.33</v>
      </c>
      <c r="G95" s="20">
        <v>39.5</v>
      </c>
      <c r="H95" s="15">
        <v>9.33</v>
      </c>
      <c r="I95" s="12">
        <v>48.83</v>
      </c>
      <c r="J95" s="7">
        <f t="shared" si="5"/>
        <v>-4.5</v>
      </c>
    </row>
    <row r="96" spans="1:10" x14ac:dyDescent="0.55000000000000004">
      <c r="A96" s="18">
        <v>90</v>
      </c>
      <c r="B96" s="18">
        <v>13</v>
      </c>
      <c r="C96" s="18" t="s">
        <v>182</v>
      </c>
      <c r="D96" s="19" t="s">
        <v>128</v>
      </c>
      <c r="E96" s="31">
        <v>25</v>
      </c>
      <c r="F96" s="14">
        <v>48.96</v>
      </c>
      <c r="G96" s="20">
        <v>37.799999999999997</v>
      </c>
      <c r="H96" s="15">
        <v>10.97</v>
      </c>
      <c r="I96" s="12">
        <v>48.77</v>
      </c>
      <c r="J96" s="7">
        <f t="shared" si="5"/>
        <v>-0.18999999999999773</v>
      </c>
    </row>
    <row r="97" spans="1:10" x14ac:dyDescent="0.55000000000000004">
      <c r="A97" s="18">
        <v>91</v>
      </c>
      <c r="B97" s="18">
        <v>15</v>
      </c>
      <c r="C97" s="18" t="s">
        <v>181</v>
      </c>
      <c r="D97" s="19" t="s">
        <v>93</v>
      </c>
      <c r="E97" s="31">
        <v>6</v>
      </c>
      <c r="F97" s="14">
        <v>47.86</v>
      </c>
      <c r="G97" s="12">
        <v>40.83</v>
      </c>
      <c r="H97" s="15">
        <v>7.83</v>
      </c>
      <c r="I97" s="12">
        <v>48.67</v>
      </c>
      <c r="J97" s="7">
        <f t="shared" si="5"/>
        <v>0.81000000000000227</v>
      </c>
    </row>
    <row r="98" spans="1:10" x14ac:dyDescent="0.55000000000000004">
      <c r="A98" s="18">
        <v>92</v>
      </c>
      <c r="B98" s="18">
        <v>9</v>
      </c>
      <c r="C98" s="18" t="s">
        <v>176</v>
      </c>
      <c r="D98" s="19" t="s">
        <v>164</v>
      </c>
      <c r="E98" s="31">
        <v>15</v>
      </c>
      <c r="F98" s="14">
        <v>41.39</v>
      </c>
      <c r="G98" s="20">
        <v>39.5</v>
      </c>
      <c r="H98" s="15">
        <v>9.08</v>
      </c>
      <c r="I98" s="12">
        <v>48.58</v>
      </c>
      <c r="J98" s="7">
        <f t="shared" si="5"/>
        <v>7.1899999999999977</v>
      </c>
    </row>
    <row r="99" spans="1:10" x14ac:dyDescent="0.55000000000000004">
      <c r="A99" s="18">
        <v>93</v>
      </c>
      <c r="B99" s="18">
        <v>3</v>
      </c>
      <c r="C99" s="18" t="s">
        <v>176</v>
      </c>
      <c r="D99" s="19" t="s">
        <v>83</v>
      </c>
      <c r="E99" s="31">
        <v>13</v>
      </c>
      <c r="F99" s="14">
        <v>48.57</v>
      </c>
      <c r="G99" s="12">
        <v>39.229999999999997</v>
      </c>
      <c r="H99" s="15">
        <v>9.33</v>
      </c>
      <c r="I99" s="12">
        <v>48.56</v>
      </c>
      <c r="J99" s="7">
        <f t="shared" si="5"/>
        <v>-9.9999999999980105E-3</v>
      </c>
    </row>
    <row r="100" spans="1:10" x14ac:dyDescent="0.55000000000000004">
      <c r="A100" s="18">
        <v>94</v>
      </c>
      <c r="B100" s="18">
        <v>1</v>
      </c>
      <c r="C100" s="18" t="s">
        <v>181</v>
      </c>
      <c r="D100" s="19" t="s">
        <v>34</v>
      </c>
      <c r="E100" s="31">
        <v>7</v>
      </c>
      <c r="F100" s="14">
        <v>45.83</v>
      </c>
      <c r="G100" s="12">
        <v>41.07</v>
      </c>
      <c r="H100" s="15">
        <v>7.46</v>
      </c>
      <c r="I100" s="12">
        <v>48.54</v>
      </c>
      <c r="J100" s="7">
        <f t="shared" si="5"/>
        <v>2.7100000000000009</v>
      </c>
    </row>
    <row r="101" spans="1:10" x14ac:dyDescent="0.55000000000000004">
      <c r="A101" s="18">
        <v>95</v>
      </c>
      <c r="B101" s="18">
        <v>9</v>
      </c>
      <c r="C101" s="18" t="s">
        <v>181</v>
      </c>
      <c r="D101" s="19" t="s">
        <v>65</v>
      </c>
      <c r="E101" s="31">
        <v>9</v>
      </c>
      <c r="F101" s="14">
        <v>54.64</v>
      </c>
      <c r="G101" s="12">
        <v>39.44</v>
      </c>
      <c r="H101" s="15">
        <v>8.92</v>
      </c>
      <c r="I101" s="12">
        <v>48.36</v>
      </c>
      <c r="J101" s="7">
        <f t="shared" si="5"/>
        <v>-6.2800000000000011</v>
      </c>
    </row>
    <row r="102" spans="1:10" x14ac:dyDescent="0.55000000000000004">
      <c r="A102" s="18">
        <v>96</v>
      </c>
      <c r="B102" s="18">
        <v>16</v>
      </c>
      <c r="C102" s="18" t="s">
        <v>176</v>
      </c>
      <c r="D102" s="22" t="s">
        <v>103</v>
      </c>
      <c r="E102" s="31">
        <v>20</v>
      </c>
      <c r="F102" s="14">
        <v>47.08</v>
      </c>
      <c r="G102" s="12">
        <v>39.75</v>
      </c>
      <c r="H102" s="15">
        <v>8.5299999999999994</v>
      </c>
      <c r="I102" s="12">
        <v>48.28</v>
      </c>
      <c r="J102" s="7">
        <f t="shared" si="5"/>
        <v>1.2000000000000028</v>
      </c>
    </row>
    <row r="103" spans="1:10" x14ac:dyDescent="0.55000000000000004">
      <c r="A103" s="18">
        <v>97</v>
      </c>
      <c r="B103" s="18">
        <v>8</v>
      </c>
      <c r="C103" s="18" t="s">
        <v>182</v>
      </c>
      <c r="D103" s="19" t="s">
        <v>135</v>
      </c>
      <c r="E103" s="31">
        <v>37</v>
      </c>
      <c r="F103" s="14">
        <v>41.09</v>
      </c>
      <c r="G103" s="12">
        <v>38.11</v>
      </c>
      <c r="H103" s="15">
        <v>10.14</v>
      </c>
      <c r="I103" s="12">
        <v>48.24</v>
      </c>
      <c r="J103" s="7">
        <f t="shared" si="5"/>
        <v>7.1499999999999986</v>
      </c>
    </row>
    <row r="104" spans="1:10" x14ac:dyDescent="0.55000000000000004">
      <c r="A104" s="18">
        <v>98</v>
      </c>
      <c r="B104" s="10">
        <v>6</v>
      </c>
      <c r="C104" s="10" t="s">
        <v>176</v>
      </c>
      <c r="D104" s="11" t="s">
        <v>141</v>
      </c>
      <c r="E104" s="31">
        <v>11</v>
      </c>
      <c r="F104" s="14">
        <v>47.25</v>
      </c>
      <c r="G104" s="12">
        <v>38.18</v>
      </c>
      <c r="H104" s="15">
        <v>10.02</v>
      </c>
      <c r="I104" s="20">
        <v>48.2</v>
      </c>
      <c r="J104" s="7">
        <f t="shared" si="5"/>
        <v>0.95000000000000284</v>
      </c>
    </row>
    <row r="105" spans="1:10" x14ac:dyDescent="0.55000000000000004">
      <c r="A105" s="18">
        <v>99</v>
      </c>
      <c r="B105" s="18">
        <v>2</v>
      </c>
      <c r="C105" s="18" t="s">
        <v>182</v>
      </c>
      <c r="D105" s="19" t="s">
        <v>61</v>
      </c>
      <c r="E105" s="31">
        <v>97</v>
      </c>
      <c r="F105" s="14">
        <v>47.09</v>
      </c>
      <c r="G105" s="12">
        <v>38.43</v>
      </c>
      <c r="H105" s="15">
        <v>9.67</v>
      </c>
      <c r="I105" s="20">
        <v>48.1</v>
      </c>
      <c r="J105" s="7">
        <f t="shared" si="5"/>
        <v>1.009999999999998</v>
      </c>
    </row>
    <row r="106" spans="1:10" x14ac:dyDescent="0.55000000000000004">
      <c r="A106" s="18">
        <v>100</v>
      </c>
      <c r="B106" s="18">
        <v>16</v>
      </c>
      <c r="C106" s="18" t="s">
        <v>176</v>
      </c>
      <c r="D106" s="19" t="s">
        <v>88</v>
      </c>
      <c r="E106" s="31">
        <v>14</v>
      </c>
      <c r="F106" s="14">
        <v>48.33</v>
      </c>
      <c r="G106" s="20">
        <v>40</v>
      </c>
      <c r="H106" s="15">
        <v>7.91</v>
      </c>
      <c r="I106" s="12">
        <v>47.91</v>
      </c>
      <c r="J106" s="7">
        <f t="shared" si="5"/>
        <v>-0.42000000000000171</v>
      </c>
    </row>
    <row r="107" spans="1:10" x14ac:dyDescent="0.55000000000000004">
      <c r="A107" s="18">
        <v>101</v>
      </c>
      <c r="B107" s="18">
        <v>7</v>
      </c>
      <c r="C107" s="18" t="s">
        <v>176</v>
      </c>
      <c r="D107" s="19" t="s">
        <v>77</v>
      </c>
      <c r="E107" s="31">
        <v>17</v>
      </c>
      <c r="F107" s="14">
        <v>54.29</v>
      </c>
      <c r="G107" s="12">
        <v>39.409999999999997</v>
      </c>
      <c r="H107" s="15">
        <v>8.49</v>
      </c>
      <c r="I107" s="20">
        <v>47.9</v>
      </c>
      <c r="J107" s="7">
        <f t="shared" si="5"/>
        <v>-6.3900000000000006</v>
      </c>
    </row>
    <row r="108" spans="1:10" x14ac:dyDescent="0.55000000000000004">
      <c r="A108" s="18">
        <v>102</v>
      </c>
      <c r="B108" s="18">
        <v>12</v>
      </c>
      <c r="C108" s="18" t="s">
        <v>182</v>
      </c>
      <c r="D108" s="19" t="s">
        <v>163</v>
      </c>
      <c r="E108" s="31">
        <v>35</v>
      </c>
      <c r="F108" s="14">
        <v>53.88</v>
      </c>
      <c r="G108" s="12">
        <v>39.07</v>
      </c>
      <c r="H108" s="15">
        <v>8.7100000000000009</v>
      </c>
      <c r="I108" s="12">
        <v>47.79</v>
      </c>
      <c r="J108" s="7">
        <f t="shared" si="5"/>
        <v>-6.0900000000000034</v>
      </c>
    </row>
    <row r="109" spans="1:10" x14ac:dyDescent="0.55000000000000004">
      <c r="A109" s="18">
        <v>103</v>
      </c>
      <c r="B109" s="18">
        <v>9</v>
      </c>
      <c r="C109" s="18" t="s">
        <v>176</v>
      </c>
      <c r="D109" s="19" t="s">
        <v>157</v>
      </c>
      <c r="E109" s="31">
        <v>35</v>
      </c>
      <c r="F109" s="14">
        <v>42.41</v>
      </c>
      <c r="G109" s="12">
        <v>38.36</v>
      </c>
      <c r="H109" s="15">
        <v>9.41</v>
      </c>
      <c r="I109" s="12">
        <v>47.76</v>
      </c>
      <c r="J109" s="7">
        <f t="shared" si="5"/>
        <v>5.3500000000000014</v>
      </c>
    </row>
    <row r="110" spans="1:10" x14ac:dyDescent="0.55000000000000004">
      <c r="A110" s="18">
        <v>104</v>
      </c>
      <c r="B110" s="18">
        <v>14</v>
      </c>
      <c r="C110" s="18" t="s">
        <v>181</v>
      </c>
      <c r="D110" s="19" t="s">
        <v>101</v>
      </c>
      <c r="E110" s="31">
        <v>8</v>
      </c>
      <c r="F110" s="14">
        <v>54.38</v>
      </c>
      <c r="G110" s="12">
        <v>38.75</v>
      </c>
      <c r="H110" s="15">
        <v>8.94</v>
      </c>
      <c r="I110" s="12">
        <v>47.69</v>
      </c>
      <c r="J110" s="7">
        <f t="shared" si="5"/>
        <v>-6.6900000000000048</v>
      </c>
    </row>
    <row r="111" spans="1:10" x14ac:dyDescent="0.55000000000000004">
      <c r="A111" s="18">
        <v>105</v>
      </c>
      <c r="B111" s="18">
        <v>14</v>
      </c>
      <c r="C111" s="18" t="s">
        <v>182</v>
      </c>
      <c r="D111" s="19" t="s">
        <v>149</v>
      </c>
      <c r="E111" s="31">
        <v>30</v>
      </c>
      <c r="F111" s="14">
        <v>43.62</v>
      </c>
      <c r="G111" s="12">
        <v>38.33</v>
      </c>
      <c r="H111" s="15">
        <v>9.34</v>
      </c>
      <c r="I111" s="12">
        <v>47.68</v>
      </c>
      <c r="J111" s="7">
        <f t="shared" si="5"/>
        <v>4.0600000000000023</v>
      </c>
    </row>
    <row r="112" spans="1:10" x14ac:dyDescent="0.55000000000000004">
      <c r="A112" s="18">
        <v>106</v>
      </c>
      <c r="B112" s="18">
        <v>7</v>
      </c>
      <c r="C112" s="18" t="s">
        <v>176</v>
      </c>
      <c r="D112" s="19" t="s">
        <v>115</v>
      </c>
      <c r="E112" s="31">
        <v>20</v>
      </c>
      <c r="F112" s="14">
        <v>41.41</v>
      </c>
      <c r="G112" s="12">
        <v>37.25</v>
      </c>
      <c r="H112" s="15">
        <v>10.25</v>
      </c>
      <c r="I112" s="20">
        <v>47.5</v>
      </c>
      <c r="J112" s="7">
        <f t="shared" si="5"/>
        <v>6.0900000000000034</v>
      </c>
    </row>
    <row r="113" spans="1:10" x14ac:dyDescent="0.55000000000000004">
      <c r="A113" s="18">
        <v>107</v>
      </c>
      <c r="B113" s="18">
        <v>16</v>
      </c>
      <c r="C113" s="18" t="s">
        <v>181</v>
      </c>
      <c r="D113" s="19" t="s">
        <v>165</v>
      </c>
      <c r="E113" s="31">
        <v>13</v>
      </c>
      <c r="F113" s="14">
        <v>39.75</v>
      </c>
      <c r="G113" s="12">
        <v>39.04</v>
      </c>
      <c r="H113" s="15">
        <v>8.42</v>
      </c>
      <c r="I113" s="12">
        <v>47.46</v>
      </c>
      <c r="J113" s="7">
        <f t="shared" si="5"/>
        <v>7.7100000000000009</v>
      </c>
    </row>
    <row r="114" spans="1:10" x14ac:dyDescent="0.55000000000000004">
      <c r="A114" s="18">
        <v>108</v>
      </c>
      <c r="B114" s="18">
        <v>12</v>
      </c>
      <c r="C114" s="18" t="s">
        <v>176</v>
      </c>
      <c r="D114" s="19" t="s">
        <v>144</v>
      </c>
      <c r="E114" s="31">
        <v>36</v>
      </c>
      <c r="F114" s="14">
        <v>40.22</v>
      </c>
      <c r="G114" s="12">
        <v>37.57</v>
      </c>
      <c r="H114" s="15">
        <v>9.7799999999999994</v>
      </c>
      <c r="I114" s="12">
        <v>47.35</v>
      </c>
      <c r="J114" s="7">
        <f t="shared" si="5"/>
        <v>7.1300000000000026</v>
      </c>
    </row>
    <row r="115" spans="1:10" x14ac:dyDescent="0.55000000000000004">
      <c r="A115" s="18">
        <v>109</v>
      </c>
      <c r="B115" s="18">
        <v>8</v>
      </c>
      <c r="C115" s="18" t="s">
        <v>181</v>
      </c>
      <c r="D115" s="19" t="s">
        <v>50</v>
      </c>
      <c r="E115" s="31">
        <v>4</v>
      </c>
      <c r="F115" s="14">
        <v>42.92</v>
      </c>
      <c r="G115" s="12">
        <v>36.880000000000003</v>
      </c>
      <c r="H115" s="15">
        <v>10.38</v>
      </c>
      <c r="I115" s="12">
        <v>47.25</v>
      </c>
      <c r="J115" s="7">
        <f t="shared" si="5"/>
        <v>4.3299999999999983</v>
      </c>
    </row>
    <row r="116" spans="1:10" x14ac:dyDescent="0.55000000000000004">
      <c r="A116" s="18">
        <v>110</v>
      </c>
      <c r="B116" s="18">
        <v>5</v>
      </c>
      <c r="C116" s="18" t="s">
        <v>181</v>
      </c>
      <c r="D116" s="19" t="s">
        <v>67</v>
      </c>
      <c r="E116" s="31">
        <v>9</v>
      </c>
      <c r="F116" s="14">
        <v>45.31</v>
      </c>
      <c r="G116" s="12">
        <v>38.33</v>
      </c>
      <c r="H116" s="15">
        <v>8.61</v>
      </c>
      <c r="I116" s="12">
        <v>46.94</v>
      </c>
      <c r="J116" s="7">
        <f t="shared" si="5"/>
        <v>1.6299999999999955</v>
      </c>
    </row>
    <row r="117" spans="1:10" x14ac:dyDescent="0.55000000000000004">
      <c r="A117" s="18">
        <v>111</v>
      </c>
      <c r="B117" s="18">
        <v>14</v>
      </c>
      <c r="C117" s="18" t="s">
        <v>181</v>
      </c>
      <c r="D117" s="19" t="s">
        <v>56</v>
      </c>
      <c r="E117" s="31">
        <v>12</v>
      </c>
      <c r="F117" s="14">
        <v>49.5</v>
      </c>
      <c r="G117" s="12">
        <v>37.08</v>
      </c>
      <c r="H117" s="15">
        <v>9.6300000000000008</v>
      </c>
      <c r="I117" s="12">
        <v>46.71</v>
      </c>
      <c r="J117" s="7">
        <f t="shared" si="5"/>
        <v>-2.7899999999999991</v>
      </c>
    </row>
    <row r="118" spans="1:10" x14ac:dyDescent="0.55000000000000004">
      <c r="A118" s="18">
        <v>112</v>
      </c>
      <c r="B118" s="18">
        <v>7</v>
      </c>
      <c r="C118" s="18" t="s">
        <v>181</v>
      </c>
      <c r="D118" s="19" t="s">
        <v>108</v>
      </c>
      <c r="E118" s="31">
        <v>13</v>
      </c>
      <c r="F118" s="14">
        <v>45.33</v>
      </c>
      <c r="G118" s="12">
        <v>36.35</v>
      </c>
      <c r="H118" s="15">
        <v>10.37</v>
      </c>
      <c r="I118" s="12">
        <v>46.71</v>
      </c>
      <c r="J118" s="7">
        <f t="shared" si="5"/>
        <v>1.3800000000000026</v>
      </c>
    </row>
    <row r="119" spans="1:10" x14ac:dyDescent="0.55000000000000004">
      <c r="A119" s="18">
        <v>113</v>
      </c>
      <c r="B119" s="18">
        <v>2</v>
      </c>
      <c r="C119" s="18" t="s">
        <v>181</v>
      </c>
      <c r="D119" s="19" t="s">
        <v>119</v>
      </c>
      <c r="E119" s="31">
        <v>12</v>
      </c>
      <c r="F119" s="14">
        <v>43.21</v>
      </c>
      <c r="G119" s="12">
        <v>36.67</v>
      </c>
      <c r="H119" s="15">
        <v>9.98</v>
      </c>
      <c r="I119" s="12">
        <v>46.65</v>
      </c>
      <c r="J119" s="7">
        <f t="shared" si="5"/>
        <v>3.4399999999999977</v>
      </c>
    </row>
    <row r="120" spans="1:10" x14ac:dyDescent="0.55000000000000004">
      <c r="A120" s="18">
        <v>114</v>
      </c>
      <c r="B120" s="18">
        <v>10</v>
      </c>
      <c r="C120" s="18" t="s">
        <v>181</v>
      </c>
      <c r="D120" s="19" t="s">
        <v>54</v>
      </c>
      <c r="E120" s="31">
        <v>3</v>
      </c>
      <c r="F120" s="14">
        <v>42.5</v>
      </c>
      <c r="G120" s="12">
        <v>35.83</v>
      </c>
      <c r="H120" s="15">
        <v>10.75</v>
      </c>
      <c r="I120" s="12">
        <v>46.58</v>
      </c>
      <c r="J120" s="7">
        <f t="shared" si="5"/>
        <v>4.0799999999999983</v>
      </c>
    </row>
    <row r="121" spans="1:10" x14ac:dyDescent="0.55000000000000004">
      <c r="A121" s="18">
        <v>115</v>
      </c>
      <c r="B121" s="18">
        <v>2</v>
      </c>
      <c r="C121" s="18" t="s">
        <v>181</v>
      </c>
      <c r="D121" s="19" t="s">
        <v>134</v>
      </c>
      <c r="E121" s="31">
        <v>5</v>
      </c>
      <c r="F121" s="14">
        <v>55.68</v>
      </c>
      <c r="G121" s="20">
        <v>37</v>
      </c>
      <c r="H121" s="15">
        <v>9.15</v>
      </c>
      <c r="I121" s="12">
        <v>46.15</v>
      </c>
      <c r="J121" s="7">
        <f t="shared" ref="J121:J152" si="6">I121-F121</f>
        <v>-9.5300000000000011</v>
      </c>
    </row>
    <row r="122" spans="1:10" x14ac:dyDescent="0.55000000000000004">
      <c r="A122" s="18">
        <v>116</v>
      </c>
      <c r="B122" s="18">
        <v>2</v>
      </c>
      <c r="C122" s="18" t="s">
        <v>181</v>
      </c>
      <c r="D122" s="19" t="s">
        <v>168</v>
      </c>
      <c r="E122" s="31">
        <v>11</v>
      </c>
      <c r="F122" s="14">
        <v>44.77</v>
      </c>
      <c r="G122" s="12">
        <v>37.049999999999997</v>
      </c>
      <c r="H122" s="16">
        <v>9</v>
      </c>
      <c r="I122" s="12">
        <v>46.05</v>
      </c>
      <c r="J122" s="7">
        <f t="shared" si="6"/>
        <v>1.279999999999994</v>
      </c>
    </row>
    <row r="123" spans="1:10" x14ac:dyDescent="0.55000000000000004">
      <c r="A123" s="18">
        <v>117</v>
      </c>
      <c r="B123" s="18">
        <v>6</v>
      </c>
      <c r="C123" s="18" t="s">
        <v>181</v>
      </c>
      <c r="D123" s="19" t="s">
        <v>23</v>
      </c>
      <c r="E123" s="31">
        <v>8</v>
      </c>
      <c r="F123" s="14">
        <v>50.36</v>
      </c>
      <c r="G123" s="20">
        <v>35</v>
      </c>
      <c r="H123" s="16">
        <v>11</v>
      </c>
      <c r="I123" s="20">
        <v>46</v>
      </c>
      <c r="J123" s="7">
        <f t="shared" si="6"/>
        <v>-4.3599999999999994</v>
      </c>
    </row>
    <row r="124" spans="1:10" x14ac:dyDescent="0.55000000000000004">
      <c r="A124" s="18">
        <v>118</v>
      </c>
      <c r="B124" s="18">
        <v>12</v>
      </c>
      <c r="C124" s="18" t="s">
        <v>176</v>
      </c>
      <c r="D124" s="19" t="s">
        <v>154</v>
      </c>
      <c r="E124" s="31">
        <v>18</v>
      </c>
      <c r="F124" s="14">
        <v>40.18</v>
      </c>
      <c r="G124" s="12">
        <v>38.33</v>
      </c>
      <c r="H124" s="16">
        <v>7.6</v>
      </c>
      <c r="I124" s="12">
        <v>45.93</v>
      </c>
      <c r="J124" s="7">
        <f t="shared" si="6"/>
        <v>5.75</v>
      </c>
    </row>
    <row r="125" spans="1:10" x14ac:dyDescent="0.55000000000000004">
      <c r="A125" s="18">
        <v>119</v>
      </c>
      <c r="B125" s="18">
        <v>2</v>
      </c>
      <c r="C125" s="18" t="s">
        <v>182</v>
      </c>
      <c r="D125" s="19" t="s">
        <v>59</v>
      </c>
      <c r="E125" s="31">
        <v>21</v>
      </c>
      <c r="F125" s="14">
        <v>48.68</v>
      </c>
      <c r="G125" s="12">
        <v>36.07</v>
      </c>
      <c r="H125" s="15">
        <v>9.7100000000000009</v>
      </c>
      <c r="I125" s="12">
        <v>45.79</v>
      </c>
      <c r="J125" s="7">
        <f t="shared" si="6"/>
        <v>-2.8900000000000006</v>
      </c>
    </row>
    <row r="126" spans="1:10" x14ac:dyDescent="0.55000000000000004">
      <c r="A126" s="18">
        <v>120</v>
      </c>
      <c r="B126" s="18">
        <v>1</v>
      </c>
      <c r="C126" s="18" t="s">
        <v>176</v>
      </c>
      <c r="D126" s="19" t="s">
        <v>89</v>
      </c>
      <c r="E126" s="31">
        <v>16</v>
      </c>
      <c r="F126" s="14">
        <v>48.04</v>
      </c>
      <c r="G126" s="12">
        <v>36.880000000000003</v>
      </c>
      <c r="H126" s="15">
        <v>8.86</v>
      </c>
      <c r="I126" s="12">
        <v>45.73</v>
      </c>
      <c r="J126" s="7">
        <f t="shared" si="6"/>
        <v>-2.3100000000000023</v>
      </c>
    </row>
    <row r="127" spans="1:10" x14ac:dyDescent="0.55000000000000004">
      <c r="A127" s="18">
        <v>121</v>
      </c>
      <c r="B127" s="18">
        <v>13</v>
      </c>
      <c r="C127" s="18" t="s">
        <v>176</v>
      </c>
      <c r="D127" s="19" t="s">
        <v>137</v>
      </c>
      <c r="E127" s="31">
        <v>17</v>
      </c>
      <c r="F127" s="14">
        <v>51.88</v>
      </c>
      <c r="G127" s="12">
        <v>36.619999999999997</v>
      </c>
      <c r="H127" s="15">
        <v>9.09</v>
      </c>
      <c r="I127" s="12">
        <v>45.71</v>
      </c>
      <c r="J127" s="7">
        <f t="shared" si="6"/>
        <v>-6.1700000000000017</v>
      </c>
    </row>
    <row r="128" spans="1:10" x14ac:dyDescent="0.55000000000000004">
      <c r="A128" s="18">
        <v>122</v>
      </c>
      <c r="B128" s="18">
        <v>3</v>
      </c>
      <c r="C128" s="18" t="s">
        <v>176</v>
      </c>
      <c r="D128" s="19" t="s">
        <v>36</v>
      </c>
      <c r="E128" s="31">
        <v>19</v>
      </c>
      <c r="F128" s="14">
        <v>43.93</v>
      </c>
      <c r="G128" s="12">
        <v>35.659999999999997</v>
      </c>
      <c r="H128" s="15">
        <v>9.58</v>
      </c>
      <c r="I128" s="12">
        <v>45.24</v>
      </c>
      <c r="J128" s="7">
        <f t="shared" si="6"/>
        <v>1.3100000000000023</v>
      </c>
    </row>
    <row r="129" spans="1:10" x14ac:dyDescent="0.55000000000000004">
      <c r="A129" s="18">
        <v>123</v>
      </c>
      <c r="B129" s="18">
        <v>2</v>
      </c>
      <c r="C129" s="18" t="s">
        <v>181</v>
      </c>
      <c r="D129" s="19" t="s">
        <v>69</v>
      </c>
      <c r="E129" s="31">
        <v>13</v>
      </c>
      <c r="F129" s="14">
        <v>50.28</v>
      </c>
      <c r="G129" s="12">
        <v>35.770000000000003</v>
      </c>
      <c r="H129" s="15">
        <v>9.17</v>
      </c>
      <c r="I129" s="12">
        <v>44.94</v>
      </c>
      <c r="J129" s="7">
        <f t="shared" si="6"/>
        <v>-5.3400000000000034</v>
      </c>
    </row>
    <row r="130" spans="1:10" x14ac:dyDescent="0.55000000000000004">
      <c r="A130" s="18">
        <v>124</v>
      </c>
      <c r="B130" s="18">
        <v>5</v>
      </c>
      <c r="C130" s="18" t="s">
        <v>176</v>
      </c>
      <c r="D130" s="19" t="s">
        <v>153</v>
      </c>
      <c r="E130" s="31">
        <v>14</v>
      </c>
      <c r="F130" s="14">
        <v>47.94</v>
      </c>
      <c r="G130" s="12">
        <v>36.43</v>
      </c>
      <c r="H130" s="15">
        <v>8.18</v>
      </c>
      <c r="I130" s="12">
        <v>44.61</v>
      </c>
      <c r="J130" s="7">
        <f t="shared" si="6"/>
        <v>-3.3299999999999983</v>
      </c>
    </row>
    <row r="131" spans="1:10" x14ac:dyDescent="0.55000000000000004">
      <c r="A131" s="18">
        <v>125</v>
      </c>
      <c r="B131" s="49">
        <v>5</v>
      </c>
      <c r="C131" s="49" t="s">
        <v>181</v>
      </c>
      <c r="D131" s="19" t="s">
        <v>109</v>
      </c>
      <c r="E131" s="31">
        <v>2</v>
      </c>
      <c r="F131" s="14">
        <v>27.5</v>
      </c>
      <c r="G131" s="12">
        <v>38.75</v>
      </c>
      <c r="H131" s="15">
        <v>5.75</v>
      </c>
      <c r="I131" s="20">
        <v>44.5</v>
      </c>
      <c r="J131" s="7">
        <f t="shared" si="6"/>
        <v>17</v>
      </c>
    </row>
    <row r="132" spans="1:10" x14ac:dyDescent="0.55000000000000004">
      <c r="A132" s="18">
        <v>126</v>
      </c>
      <c r="B132" s="18">
        <v>8</v>
      </c>
      <c r="C132" s="18" t="s">
        <v>176</v>
      </c>
      <c r="D132" s="19" t="s">
        <v>121</v>
      </c>
      <c r="E132" s="31">
        <v>11</v>
      </c>
      <c r="F132" s="14">
        <v>39.44</v>
      </c>
      <c r="G132" s="12">
        <v>36.14</v>
      </c>
      <c r="H132" s="15">
        <v>8.34</v>
      </c>
      <c r="I132" s="12">
        <v>44.48</v>
      </c>
      <c r="J132" s="7">
        <f t="shared" si="6"/>
        <v>5.0399999999999991</v>
      </c>
    </row>
    <row r="133" spans="1:10" x14ac:dyDescent="0.55000000000000004">
      <c r="A133" s="18">
        <v>127</v>
      </c>
      <c r="B133" s="18">
        <v>8</v>
      </c>
      <c r="C133" s="18" t="s">
        <v>181</v>
      </c>
      <c r="D133" s="19" t="s">
        <v>132</v>
      </c>
      <c r="E133" s="31">
        <v>9</v>
      </c>
      <c r="F133" s="14">
        <v>44.53</v>
      </c>
      <c r="G133" s="12">
        <v>34.17</v>
      </c>
      <c r="H133" s="15">
        <v>10.19</v>
      </c>
      <c r="I133" s="12">
        <v>44.36</v>
      </c>
      <c r="J133" s="7">
        <f t="shared" si="6"/>
        <v>-0.17000000000000171</v>
      </c>
    </row>
    <row r="134" spans="1:10" x14ac:dyDescent="0.55000000000000004">
      <c r="A134" s="18">
        <v>128</v>
      </c>
      <c r="B134" s="18">
        <v>6</v>
      </c>
      <c r="C134" s="18" t="s">
        <v>176</v>
      </c>
      <c r="D134" s="19" t="s">
        <v>28</v>
      </c>
      <c r="E134" s="31">
        <v>26</v>
      </c>
      <c r="F134" s="14">
        <v>48.7</v>
      </c>
      <c r="G134" s="12">
        <v>35.29</v>
      </c>
      <c r="H134" s="15">
        <v>8.94</v>
      </c>
      <c r="I134" s="12">
        <v>44.23</v>
      </c>
      <c r="J134" s="7">
        <f t="shared" si="6"/>
        <v>-4.470000000000006</v>
      </c>
    </row>
    <row r="135" spans="1:10" x14ac:dyDescent="0.55000000000000004">
      <c r="A135" s="18">
        <v>129</v>
      </c>
      <c r="B135" s="18">
        <v>4</v>
      </c>
      <c r="C135" s="18" t="s">
        <v>182</v>
      </c>
      <c r="D135" s="19" t="s">
        <v>51</v>
      </c>
      <c r="E135" s="31">
        <v>32</v>
      </c>
      <c r="F135" s="14">
        <v>43.72</v>
      </c>
      <c r="G135" s="12">
        <v>35.909999999999997</v>
      </c>
      <c r="H135" s="15">
        <v>8.32</v>
      </c>
      <c r="I135" s="12">
        <v>44.23</v>
      </c>
      <c r="J135" s="7">
        <f t="shared" si="6"/>
        <v>0.50999999999999801</v>
      </c>
    </row>
    <row r="136" spans="1:10" x14ac:dyDescent="0.55000000000000004">
      <c r="A136" s="18">
        <v>130</v>
      </c>
      <c r="B136" s="18">
        <v>3</v>
      </c>
      <c r="C136" s="18" t="s">
        <v>182</v>
      </c>
      <c r="D136" s="19" t="s">
        <v>167</v>
      </c>
      <c r="E136" s="31">
        <v>31</v>
      </c>
      <c r="F136" s="14">
        <v>43.45</v>
      </c>
      <c r="G136" s="12">
        <v>35.24</v>
      </c>
      <c r="H136" s="15">
        <v>8.31</v>
      </c>
      <c r="I136" s="12">
        <v>43.56</v>
      </c>
      <c r="J136" s="7">
        <f t="shared" si="6"/>
        <v>0.10999999999999943</v>
      </c>
    </row>
    <row r="137" spans="1:10" x14ac:dyDescent="0.55000000000000004">
      <c r="A137" s="18">
        <v>131</v>
      </c>
      <c r="B137" s="18">
        <v>1</v>
      </c>
      <c r="C137" s="18" t="s">
        <v>176</v>
      </c>
      <c r="D137" s="19" t="s">
        <v>99</v>
      </c>
      <c r="E137" s="31">
        <v>11</v>
      </c>
      <c r="F137" s="14">
        <v>39.75</v>
      </c>
      <c r="G137" s="12">
        <v>33.86</v>
      </c>
      <c r="H137" s="15">
        <v>9.68</v>
      </c>
      <c r="I137" s="12">
        <v>43.55</v>
      </c>
      <c r="J137" s="7">
        <f t="shared" si="6"/>
        <v>3.7999999999999972</v>
      </c>
    </row>
    <row r="138" spans="1:10" x14ac:dyDescent="0.55000000000000004">
      <c r="A138" s="18">
        <v>132</v>
      </c>
      <c r="B138" s="18">
        <v>10</v>
      </c>
      <c r="C138" s="18" t="s">
        <v>181</v>
      </c>
      <c r="D138" s="19" t="s">
        <v>161</v>
      </c>
      <c r="E138" s="31">
        <v>11</v>
      </c>
      <c r="F138" s="14">
        <v>46.82</v>
      </c>
      <c r="G138" s="12">
        <v>35.909999999999997</v>
      </c>
      <c r="H138" s="15">
        <v>7.57</v>
      </c>
      <c r="I138" s="12">
        <v>43.48</v>
      </c>
      <c r="J138" s="7">
        <f t="shared" si="6"/>
        <v>-3.3400000000000034</v>
      </c>
    </row>
    <row r="139" spans="1:10" x14ac:dyDescent="0.55000000000000004">
      <c r="A139" s="18">
        <v>133</v>
      </c>
      <c r="B139" s="18">
        <v>14</v>
      </c>
      <c r="C139" s="18" t="s">
        <v>181</v>
      </c>
      <c r="D139" s="19" t="s">
        <v>80</v>
      </c>
      <c r="E139" s="31">
        <v>13</v>
      </c>
      <c r="F139" s="14">
        <v>43.44</v>
      </c>
      <c r="G139" s="12">
        <v>35.96</v>
      </c>
      <c r="H139" s="15">
        <v>7.46</v>
      </c>
      <c r="I139" s="12">
        <v>43.42</v>
      </c>
      <c r="J139" s="7">
        <f t="shared" si="6"/>
        <v>-1.9999999999996021E-2</v>
      </c>
    </row>
    <row r="140" spans="1:10" x14ac:dyDescent="0.55000000000000004">
      <c r="A140" s="18">
        <v>134</v>
      </c>
      <c r="B140" s="18">
        <v>1</v>
      </c>
      <c r="C140" s="18" t="s">
        <v>176</v>
      </c>
      <c r="D140" s="19" t="s">
        <v>152</v>
      </c>
      <c r="E140" s="31">
        <v>15</v>
      </c>
      <c r="F140" s="14">
        <v>45.68</v>
      </c>
      <c r="G140" s="12">
        <v>35.67</v>
      </c>
      <c r="H140" s="15">
        <v>7.67</v>
      </c>
      <c r="I140" s="12">
        <v>43.33</v>
      </c>
      <c r="J140" s="7">
        <f t="shared" si="6"/>
        <v>-2.3500000000000014</v>
      </c>
    </row>
    <row r="141" spans="1:10" x14ac:dyDescent="0.55000000000000004">
      <c r="A141" s="18">
        <v>135</v>
      </c>
      <c r="B141" s="18">
        <v>10</v>
      </c>
      <c r="C141" s="49" t="s">
        <v>181</v>
      </c>
      <c r="D141" s="22" t="s">
        <v>177</v>
      </c>
      <c r="E141" s="31">
        <v>7</v>
      </c>
      <c r="F141" s="14" t="s">
        <v>178</v>
      </c>
      <c r="G141" s="12">
        <v>33.93</v>
      </c>
      <c r="H141" s="15">
        <v>9.32</v>
      </c>
      <c r="I141" s="12">
        <v>43.25</v>
      </c>
      <c r="J141" s="7" t="s">
        <v>180</v>
      </c>
    </row>
    <row r="142" spans="1:10" x14ac:dyDescent="0.55000000000000004">
      <c r="A142" s="18">
        <v>136</v>
      </c>
      <c r="B142" s="18">
        <v>7</v>
      </c>
      <c r="C142" s="18" t="s">
        <v>182</v>
      </c>
      <c r="D142" s="19" t="s">
        <v>122</v>
      </c>
      <c r="E142" s="31">
        <v>29</v>
      </c>
      <c r="F142" s="14">
        <v>47.5</v>
      </c>
      <c r="G142" s="12">
        <v>34.22</v>
      </c>
      <c r="H142" s="15">
        <v>8.77</v>
      </c>
      <c r="I142" s="12">
        <v>42.99</v>
      </c>
      <c r="J142" s="7">
        <f t="shared" ref="J142:J160" si="7">I142-F142</f>
        <v>-4.509999999999998</v>
      </c>
    </row>
    <row r="143" spans="1:10" x14ac:dyDescent="0.55000000000000004">
      <c r="A143" s="18">
        <v>137</v>
      </c>
      <c r="B143" s="18">
        <v>5</v>
      </c>
      <c r="C143" s="18" t="s">
        <v>176</v>
      </c>
      <c r="D143" s="19" t="s">
        <v>96</v>
      </c>
      <c r="E143" s="31">
        <v>24</v>
      </c>
      <c r="F143" s="14">
        <v>45.63</v>
      </c>
      <c r="G143" s="12">
        <v>33.75</v>
      </c>
      <c r="H143" s="15">
        <v>8.81</v>
      </c>
      <c r="I143" s="12">
        <v>42.56</v>
      </c>
      <c r="J143" s="7">
        <f t="shared" si="7"/>
        <v>-3.0700000000000003</v>
      </c>
    </row>
    <row r="144" spans="1:10" x14ac:dyDescent="0.55000000000000004">
      <c r="A144" s="18">
        <v>138</v>
      </c>
      <c r="B144" s="18">
        <v>1</v>
      </c>
      <c r="C144" s="18" t="s">
        <v>181</v>
      </c>
      <c r="D144" s="19" t="s">
        <v>142</v>
      </c>
      <c r="E144" s="31">
        <v>10</v>
      </c>
      <c r="F144" s="14">
        <v>48.39</v>
      </c>
      <c r="G144" s="12">
        <v>36.25</v>
      </c>
      <c r="H144" s="16">
        <v>6.2</v>
      </c>
      <c r="I144" s="12">
        <v>42.45</v>
      </c>
      <c r="J144" s="7">
        <f t="shared" si="7"/>
        <v>-5.9399999999999977</v>
      </c>
    </row>
    <row r="145" spans="1:10" x14ac:dyDescent="0.55000000000000004">
      <c r="A145" s="18">
        <v>139</v>
      </c>
      <c r="B145" s="18">
        <v>5</v>
      </c>
      <c r="C145" s="18" t="s">
        <v>176</v>
      </c>
      <c r="D145" s="19" t="s">
        <v>71</v>
      </c>
      <c r="E145" s="31">
        <v>18</v>
      </c>
      <c r="F145" s="14">
        <v>44.84</v>
      </c>
      <c r="G145" s="12">
        <v>33.06</v>
      </c>
      <c r="H145" s="15">
        <v>9.1300000000000008</v>
      </c>
      <c r="I145" s="12">
        <v>42.18</v>
      </c>
      <c r="J145" s="7">
        <f t="shared" si="7"/>
        <v>-2.6600000000000037</v>
      </c>
    </row>
    <row r="146" spans="1:10" x14ac:dyDescent="0.55000000000000004">
      <c r="A146" s="18">
        <v>140</v>
      </c>
      <c r="B146" s="18">
        <v>14</v>
      </c>
      <c r="C146" s="18" t="s">
        <v>181</v>
      </c>
      <c r="D146" s="19" t="s">
        <v>44</v>
      </c>
      <c r="E146" s="31">
        <v>10</v>
      </c>
      <c r="F146" s="14">
        <v>31.5</v>
      </c>
      <c r="G146" s="12">
        <v>34.25</v>
      </c>
      <c r="H146" s="16">
        <v>7.9</v>
      </c>
      <c r="I146" s="12">
        <v>42.15</v>
      </c>
      <c r="J146" s="7">
        <f t="shared" si="7"/>
        <v>10.649999999999999</v>
      </c>
    </row>
    <row r="147" spans="1:10" x14ac:dyDescent="0.55000000000000004">
      <c r="A147" s="18">
        <v>141</v>
      </c>
      <c r="B147" s="18">
        <v>4</v>
      </c>
      <c r="C147" s="18" t="s">
        <v>181</v>
      </c>
      <c r="D147" s="19" t="s">
        <v>49</v>
      </c>
      <c r="E147" s="31">
        <v>10</v>
      </c>
      <c r="F147" s="14">
        <v>31</v>
      </c>
      <c r="G147" s="20">
        <v>33.5</v>
      </c>
      <c r="H147" s="16">
        <v>8.5</v>
      </c>
      <c r="I147" s="20">
        <v>42</v>
      </c>
      <c r="J147" s="7">
        <f t="shared" si="7"/>
        <v>11</v>
      </c>
    </row>
    <row r="148" spans="1:10" x14ac:dyDescent="0.55000000000000004">
      <c r="A148" s="18">
        <v>142</v>
      </c>
      <c r="B148" s="18">
        <v>1</v>
      </c>
      <c r="C148" s="18" t="s">
        <v>182</v>
      </c>
      <c r="D148" s="19" t="s">
        <v>87</v>
      </c>
      <c r="E148" s="31">
        <v>29</v>
      </c>
      <c r="F148" s="14">
        <v>36.64</v>
      </c>
      <c r="G148" s="12">
        <v>32.93</v>
      </c>
      <c r="H148" s="15">
        <v>9.0399999999999991</v>
      </c>
      <c r="I148" s="12">
        <v>41.97</v>
      </c>
      <c r="J148" s="7">
        <f t="shared" si="7"/>
        <v>5.3299999999999983</v>
      </c>
    </row>
    <row r="149" spans="1:10" x14ac:dyDescent="0.55000000000000004">
      <c r="A149" s="18">
        <v>143</v>
      </c>
      <c r="B149" s="18">
        <v>3</v>
      </c>
      <c r="C149" s="18" t="s">
        <v>176</v>
      </c>
      <c r="D149" s="19" t="s">
        <v>150</v>
      </c>
      <c r="E149" s="31">
        <v>22</v>
      </c>
      <c r="F149" s="14">
        <v>45</v>
      </c>
      <c r="G149" s="12">
        <v>35.11</v>
      </c>
      <c r="H149" s="15">
        <v>6.75</v>
      </c>
      <c r="I149" s="12">
        <v>41.86</v>
      </c>
      <c r="J149" s="7">
        <f t="shared" si="7"/>
        <v>-3.1400000000000006</v>
      </c>
    </row>
    <row r="150" spans="1:10" x14ac:dyDescent="0.55000000000000004">
      <c r="A150" s="18">
        <v>144</v>
      </c>
      <c r="B150" s="18">
        <v>4</v>
      </c>
      <c r="C150" s="18" t="s">
        <v>176</v>
      </c>
      <c r="D150" s="19" t="s">
        <v>104</v>
      </c>
      <c r="E150" s="31">
        <v>20</v>
      </c>
      <c r="F150" s="14">
        <v>41.43</v>
      </c>
      <c r="G150" s="12">
        <v>32.75</v>
      </c>
      <c r="H150" s="15">
        <v>9.11</v>
      </c>
      <c r="I150" s="12">
        <v>41.86</v>
      </c>
      <c r="J150" s="7">
        <f t="shared" si="7"/>
        <v>0.42999999999999972</v>
      </c>
    </row>
    <row r="151" spans="1:10" x14ac:dyDescent="0.55000000000000004">
      <c r="A151" s="18">
        <v>145</v>
      </c>
      <c r="B151" s="18">
        <v>7</v>
      </c>
      <c r="C151" s="18" t="s">
        <v>181</v>
      </c>
      <c r="D151" s="19" t="s">
        <v>75</v>
      </c>
      <c r="E151" s="31">
        <v>3</v>
      </c>
      <c r="F151" s="14">
        <v>42.78</v>
      </c>
      <c r="G151" s="12">
        <v>34.17</v>
      </c>
      <c r="H151" s="16">
        <v>7.5</v>
      </c>
      <c r="I151" s="12">
        <v>41.67</v>
      </c>
      <c r="J151" s="7">
        <f t="shared" si="7"/>
        <v>-1.1099999999999994</v>
      </c>
    </row>
    <row r="152" spans="1:10" x14ac:dyDescent="0.55000000000000004">
      <c r="A152" s="18">
        <v>146</v>
      </c>
      <c r="B152" s="18">
        <v>4</v>
      </c>
      <c r="C152" s="18" t="s">
        <v>181</v>
      </c>
      <c r="D152" s="19" t="s">
        <v>102</v>
      </c>
      <c r="E152" s="31">
        <v>5</v>
      </c>
      <c r="F152" s="14">
        <v>35.75</v>
      </c>
      <c r="G152" s="20">
        <v>34.5</v>
      </c>
      <c r="H152" s="15">
        <v>7.05</v>
      </c>
      <c r="I152" s="12">
        <v>41.55</v>
      </c>
      <c r="J152" s="7">
        <f t="shared" si="7"/>
        <v>5.7999999999999972</v>
      </c>
    </row>
    <row r="153" spans="1:10" x14ac:dyDescent="0.55000000000000004">
      <c r="A153" s="18">
        <v>147</v>
      </c>
      <c r="B153" s="18">
        <v>14</v>
      </c>
      <c r="C153" s="18" t="s">
        <v>181</v>
      </c>
      <c r="D153" s="19" t="s">
        <v>169</v>
      </c>
      <c r="E153" s="31">
        <v>1</v>
      </c>
      <c r="F153" s="14">
        <v>52.5</v>
      </c>
      <c r="G153" s="20">
        <v>32.5</v>
      </c>
      <c r="H153" s="16">
        <v>9</v>
      </c>
      <c r="I153" s="20">
        <v>41.5</v>
      </c>
      <c r="J153" s="7">
        <f t="shared" si="7"/>
        <v>-11</v>
      </c>
    </row>
    <row r="154" spans="1:10" x14ac:dyDescent="0.55000000000000004">
      <c r="A154" s="18">
        <v>148</v>
      </c>
      <c r="B154" s="18">
        <v>4</v>
      </c>
      <c r="C154" s="18" t="s">
        <v>182</v>
      </c>
      <c r="D154" s="19" t="s">
        <v>97</v>
      </c>
      <c r="E154" s="31">
        <v>24</v>
      </c>
      <c r="F154" s="14">
        <v>42.21</v>
      </c>
      <c r="G154" s="12">
        <v>33.85</v>
      </c>
      <c r="H154" s="16">
        <v>7.5</v>
      </c>
      <c r="I154" s="12">
        <v>41.35</v>
      </c>
      <c r="J154" s="7">
        <f t="shared" si="7"/>
        <v>-0.85999999999999943</v>
      </c>
    </row>
    <row r="155" spans="1:10" x14ac:dyDescent="0.55000000000000004">
      <c r="A155" s="18">
        <v>149</v>
      </c>
      <c r="B155" s="18">
        <v>9</v>
      </c>
      <c r="C155" s="18" t="s">
        <v>176</v>
      </c>
      <c r="D155" s="19" t="s">
        <v>68</v>
      </c>
      <c r="E155" s="31">
        <v>24</v>
      </c>
      <c r="F155" s="14">
        <v>36.72</v>
      </c>
      <c r="G155" s="12">
        <v>31.46</v>
      </c>
      <c r="H155" s="16">
        <v>9.5</v>
      </c>
      <c r="I155" s="12">
        <v>40.96</v>
      </c>
      <c r="J155" s="7">
        <f t="shared" si="7"/>
        <v>4.240000000000002</v>
      </c>
    </row>
    <row r="156" spans="1:10" x14ac:dyDescent="0.55000000000000004">
      <c r="A156" s="18">
        <v>150</v>
      </c>
      <c r="B156" s="18">
        <v>13</v>
      </c>
      <c r="C156" s="18" t="s">
        <v>176</v>
      </c>
      <c r="D156" s="19" t="s">
        <v>145</v>
      </c>
      <c r="E156" s="31">
        <v>20</v>
      </c>
      <c r="F156" s="14">
        <v>42.71</v>
      </c>
      <c r="G156" s="12">
        <v>31.63</v>
      </c>
      <c r="H156" s="15">
        <v>8.93</v>
      </c>
      <c r="I156" s="12">
        <v>40.549999999999997</v>
      </c>
      <c r="J156" s="7">
        <f t="shared" si="7"/>
        <v>-2.1600000000000037</v>
      </c>
    </row>
    <row r="157" spans="1:10" x14ac:dyDescent="0.55000000000000004">
      <c r="A157" s="18">
        <v>151</v>
      </c>
      <c r="B157" s="18">
        <v>10</v>
      </c>
      <c r="C157" s="18" t="s">
        <v>181</v>
      </c>
      <c r="D157" s="19" t="s">
        <v>159</v>
      </c>
      <c r="E157" s="31">
        <v>9</v>
      </c>
      <c r="F157" s="14">
        <v>46.25</v>
      </c>
      <c r="G157" s="12">
        <v>31.11</v>
      </c>
      <c r="H157" s="16">
        <v>9</v>
      </c>
      <c r="I157" s="12">
        <v>40.11</v>
      </c>
      <c r="J157" s="7">
        <f t="shared" si="7"/>
        <v>-6.1400000000000006</v>
      </c>
    </row>
    <row r="158" spans="1:10" x14ac:dyDescent="0.55000000000000004">
      <c r="A158" s="18">
        <v>152</v>
      </c>
      <c r="B158" s="18">
        <v>8</v>
      </c>
      <c r="C158" s="18" t="s">
        <v>176</v>
      </c>
      <c r="D158" s="19" t="s">
        <v>166</v>
      </c>
      <c r="E158" s="31">
        <v>10</v>
      </c>
      <c r="F158" s="14">
        <v>35.19</v>
      </c>
      <c r="G158" s="12">
        <v>28.75</v>
      </c>
      <c r="H158" s="16">
        <v>8.8000000000000007</v>
      </c>
      <c r="I158" s="12">
        <v>37.549999999999997</v>
      </c>
      <c r="J158" s="7">
        <f t="shared" si="7"/>
        <v>2.3599999999999994</v>
      </c>
    </row>
    <row r="159" spans="1:10" x14ac:dyDescent="0.55000000000000004">
      <c r="A159" s="18">
        <v>153</v>
      </c>
      <c r="B159" s="18">
        <v>4</v>
      </c>
      <c r="C159" s="18" t="s">
        <v>182</v>
      </c>
      <c r="D159" s="19" t="s">
        <v>106</v>
      </c>
      <c r="E159" s="31">
        <v>17</v>
      </c>
      <c r="F159" s="14">
        <v>40.65</v>
      </c>
      <c r="G159" s="12">
        <v>27.65</v>
      </c>
      <c r="H159" s="15">
        <v>5.63</v>
      </c>
      <c r="I159" s="12">
        <v>33.28</v>
      </c>
      <c r="J159" s="7">
        <f t="shared" si="7"/>
        <v>-7.3699999999999974</v>
      </c>
    </row>
    <row r="160" spans="1:10" x14ac:dyDescent="0.55000000000000004">
      <c r="A160" s="18">
        <v>154</v>
      </c>
      <c r="B160" s="18">
        <v>4</v>
      </c>
      <c r="C160" s="18" t="s">
        <v>176</v>
      </c>
      <c r="D160" s="19" t="s">
        <v>53</v>
      </c>
      <c r="E160" s="31">
        <v>21</v>
      </c>
      <c r="F160" s="14">
        <v>30.75</v>
      </c>
      <c r="G160" s="12">
        <v>23.57</v>
      </c>
      <c r="H160" s="16">
        <v>2.7</v>
      </c>
      <c r="I160" s="12">
        <v>26.27</v>
      </c>
      <c r="J160" s="7">
        <f t="shared" si="7"/>
        <v>-4.4800000000000004</v>
      </c>
    </row>
    <row r="161" spans="10:10" x14ac:dyDescent="0.55000000000000004">
      <c r="J161" s="1" t="s">
        <v>170</v>
      </c>
    </row>
  </sheetData>
  <sortState ref="A2:J182">
    <sortCondition descending="1" ref="I1"/>
  </sortState>
  <mergeCells count="8">
    <mergeCell ref="G2:I2"/>
    <mergeCell ref="J2:J3"/>
    <mergeCell ref="A1:A3"/>
    <mergeCell ref="B1:B6"/>
    <mergeCell ref="C1:C6"/>
    <mergeCell ref="D1:D3"/>
    <mergeCell ref="E1:E3"/>
    <mergeCell ref="F1:I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9</v>
      </c>
      <c r="C9" s="18" t="s">
        <v>181</v>
      </c>
      <c r="D9" s="19" t="s">
        <v>116</v>
      </c>
      <c r="E9" s="31">
        <v>16</v>
      </c>
      <c r="F9" s="14">
        <v>48.65</v>
      </c>
      <c r="G9" s="12">
        <v>41.41</v>
      </c>
      <c r="H9" s="15">
        <v>9.44</v>
      </c>
      <c r="I9" s="12">
        <v>50.84</v>
      </c>
      <c r="J9" s="7">
        <v>2.1900000000000048</v>
      </c>
      <c r="K9" s="14">
        <v>52.62</v>
      </c>
      <c r="L9" s="12">
        <v>47.97</v>
      </c>
      <c r="M9" s="7">
        <v>-4.6499999999999986</v>
      </c>
      <c r="N9" s="14">
        <v>33.08</v>
      </c>
      <c r="O9" s="15">
        <v>31.72</v>
      </c>
      <c r="P9" s="7">
        <v>-1.3599999999999994</v>
      </c>
      <c r="Q9" s="14">
        <v>45.77</v>
      </c>
      <c r="R9" s="14">
        <v>40</v>
      </c>
      <c r="S9" s="7">
        <v>-5.7700000000000031</v>
      </c>
      <c r="T9" s="14">
        <v>44.92</v>
      </c>
      <c r="U9" s="12">
        <v>39.97</v>
      </c>
      <c r="V9" s="7">
        <v>-4.9500000000000028</v>
      </c>
      <c r="W9" s="9">
        <v>45.008000000000003</v>
      </c>
      <c r="X9" s="9">
        <v>42.1</v>
      </c>
      <c r="Y9" s="17">
        <v>-2.9080000000000013</v>
      </c>
    </row>
    <row r="10" spans="1:25" s="1" customFormat="1" ht="24" x14ac:dyDescent="0.55000000000000004">
      <c r="A10" s="18">
        <v>2</v>
      </c>
      <c r="B10" s="18">
        <v>9</v>
      </c>
      <c r="C10" s="18" t="s">
        <v>181</v>
      </c>
      <c r="D10" s="19" t="s">
        <v>112</v>
      </c>
      <c r="E10" s="31">
        <v>6</v>
      </c>
      <c r="F10" s="14">
        <v>49.75</v>
      </c>
      <c r="G10" s="20">
        <v>45</v>
      </c>
      <c r="H10" s="15">
        <v>11.21</v>
      </c>
      <c r="I10" s="12">
        <v>56.21</v>
      </c>
      <c r="J10" s="7">
        <v>6.4600000000000009</v>
      </c>
      <c r="K10" s="14">
        <v>55.2</v>
      </c>
      <c r="L10" s="12">
        <v>45.42</v>
      </c>
      <c r="M10" s="7">
        <v>-9.7800000000000011</v>
      </c>
      <c r="N10" s="14">
        <v>28</v>
      </c>
      <c r="O10" s="15">
        <v>25.42</v>
      </c>
      <c r="P10" s="7">
        <v>-2.5799999999999983</v>
      </c>
      <c r="Q10" s="14">
        <v>38.5</v>
      </c>
      <c r="R10" s="14">
        <v>39.17</v>
      </c>
      <c r="S10" s="7">
        <v>0.67000000000000171</v>
      </c>
      <c r="T10" s="14">
        <v>38.1</v>
      </c>
      <c r="U10" s="20">
        <v>42.5</v>
      </c>
      <c r="V10" s="7">
        <v>4.3999999999999986</v>
      </c>
      <c r="W10" s="9">
        <v>41.91</v>
      </c>
      <c r="X10" s="9">
        <v>41.744</v>
      </c>
      <c r="Y10" s="17">
        <v>-0.16599999999999682</v>
      </c>
    </row>
    <row r="11" spans="1:25" s="1" customFormat="1" ht="24" x14ac:dyDescent="0.55000000000000004">
      <c r="A11" s="18">
        <v>3</v>
      </c>
      <c r="B11" s="18">
        <v>9</v>
      </c>
      <c r="C11" s="18" t="s">
        <v>176</v>
      </c>
      <c r="D11" s="21" t="s">
        <v>98</v>
      </c>
      <c r="E11" s="31">
        <v>14</v>
      </c>
      <c r="F11" s="14">
        <v>43.83</v>
      </c>
      <c r="G11" s="12">
        <v>40.89</v>
      </c>
      <c r="H11" s="15">
        <v>10.82</v>
      </c>
      <c r="I11" s="12">
        <v>51.71</v>
      </c>
      <c r="J11" s="7">
        <v>7.8800000000000026</v>
      </c>
      <c r="K11" s="14">
        <v>48.27</v>
      </c>
      <c r="L11" s="12">
        <v>49.29</v>
      </c>
      <c r="M11" s="7">
        <v>1.019999999999996</v>
      </c>
      <c r="N11" s="14">
        <v>27.33</v>
      </c>
      <c r="O11" s="15">
        <v>27.68</v>
      </c>
      <c r="P11" s="7">
        <v>0.35000000000000142</v>
      </c>
      <c r="Q11" s="14">
        <v>35</v>
      </c>
      <c r="R11" s="14">
        <v>36.79</v>
      </c>
      <c r="S11" s="7">
        <v>1.7899999999999991</v>
      </c>
      <c r="T11" s="14">
        <v>39.369999999999997</v>
      </c>
      <c r="U11" s="12">
        <v>39.86</v>
      </c>
      <c r="V11" s="7">
        <v>0.49000000000000199</v>
      </c>
      <c r="W11" s="9">
        <v>38.760000000000005</v>
      </c>
      <c r="X11" s="9">
        <v>41.065999999999995</v>
      </c>
      <c r="Y11" s="17">
        <v>2.3059999999999903</v>
      </c>
    </row>
    <row r="12" spans="1:25" s="1" customFormat="1" ht="24" x14ac:dyDescent="0.55000000000000004">
      <c r="A12" s="18">
        <v>4</v>
      </c>
      <c r="B12" s="18">
        <v>9</v>
      </c>
      <c r="C12" s="18" t="s">
        <v>176</v>
      </c>
      <c r="D12" s="19" t="s">
        <v>140</v>
      </c>
      <c r="E12" s="31">
        <v>21</v>
      </c>
      <c r="F12" s="14">
        <v>45.16</v>
      </c>
      <c r="G12" s="12">
        <v>40.119999999999997</v>
      </c>
      <c r="H12" s="15">
        <v>10.55</v>
      </c>
      <c r="I12" s="12">
        <v>50.67</v>
      </c>
      <c r="J12" s="7">
        <v>5.5100000000000051</v>
      </c>
      <c r="K12" s="14">
        <v>46.5</v>
      </c>
      <c r="L12" s="12">
        <v>47.98</v>
      </c>
      <c r="M12" s="7">
        <v>1.4799999999999969</v>
      </c>
      <c r="N12" s="14">
        <v>28.91</v>
      </c>
      <c r="O12" s="15">
        <v>27.02</v>
      </c>
      <c r="P12" s="7">
        <v>-1.8900000000000006</v>
      </c>
      <c r="Q12" s="14">
        <v>35.31</v>
      </c>
      <c r="R12" s="14">
        <v>32.86</v>
      </c>
      <c r="S12" s="7">
        <v>-2.4500000000000028</v>
      </c>
      <c r="T12" s="14">
        <v>39.72</v>
      </c>
      <c r="U12" s="12">
        <v>38.29</v>
      </c>
      <c r="V12" s="7">
        <v>-1.4299999999999997</v>
      </c>
      <c r="W12" s="9">
        <v>39.119999999999997</v>
      </c>
      <c r="X12" s="9">
        <v>39.363999999999997</v>
      </c>
      <c r="Y12" s="17">
        <v>0.24399999999999977</v>
      </c>
    </row>
    <row r="13" spans="1:25" s="1" customFormat="1" ht="24" x14ac:dyDescent="0.55000000000000004">
      <c r="A13" s="18">
        <v>5</v>
      </c>
      <c r="B13" s="18">
        <v>9</v>
      </c>
      <c r="C13" s="18" t="s">
        <v>176</v>
      </c>
      <c r="D13" s="19" t="s">
        <v>164</v>
      </c>
      <c r="E13" s="31">
        <v>15</v>
      </c>
      <c r="F13" s="14">
        <v>41.39</v>
      </c>
      <c r="G13" s="20">
        <v>39.5</v>
      </c>
      <c r="H13" s="15">
        <v>9.08</v>
      </c>
      <c r="I13" s="12">
        <v>48.58</v>
      </c>
      <c r="J13" s="7">
        <v>7.1899999999999977</v>
      </c>
      <c r="K13" s="14">
        <v>43.11</v>
      </c>
      <c r="L13" s="12">
        <v>42.17</v>
      </c>
      <c r="M13" s="7">
        <v>-0.93999999999999773</v>
      </c>
      <c r="N13" s="14">
        <v>33.33</v>
      </c>
      <c r="O13" s="15">
        <v>31.17</v>
      </c>
      <c r="P13" s="7">
        <v>-2.1599999999999966</v>
      </c>
      <c r="Q13" s="14">
        <v>20.56</v>
      </c>
      <c r="R13" s="14">
        <v>33.33</v>
      </c>
      <c r="S13" s="7">
        <v>12.77</v>
      </c>
      <c r="T13" s="14">
        <v>33.28</v>
      </c>
      <c r="U13" s="12">
        <v>36.53</v>
      </c>
      <c r="V13" s="7">
        <v>3.25</v>
      </c>
      <c r="W13" s="9">
        <v>34.333999999999996</v>
      </c>
      <c r="X13" s="9">
        <v>38.356000000000002</v>
      </c>
      <c r="Y13" s="17">
        <v>4.0220000000000056</v>
      </c>
    </row>
    <row r="14" spans="1:25" s="1" customFormat="1" ht="24" x14ac:dyDescent="0.55000000000000004">
      <c r="A14" s="18">
        <v>6</v>
      </c>
      <c r="B14" s="18">
        <v>9</v>
      </c>
      <c r="C14" s="18" t="s">
        <v>181</v>
      </c>
      <c r="D14" s="19" t="s">
        <v>160</v>
      </c>
      <c r="E14" s="31">
        <v>9</v>
      </c>
      <c r="F14" s="14">
        <v>44.29</v>
      </c>
      <c r="G14" s="20">
        <v>40</v>
      </c>
      <c r="H14" s="15">
        <v>10.11</v>
      </c>
      <c r="I14" s="12">
        <v>50.11</v>
      </c>
      <c r="J14" s="7">
        <v>5.82</v>
      </c>
      <c r="K14" s="14">
        <v>43.43</v>
      </c>
      <c r="L14" s="12">
        <v>38.33</v>
      </c>
      <c r="M14" s="7">
        <v>-5.1000000000000014</v>
      </c>
      <c r="N14" s="14">
        <v>26.43</v>
      </c>
      <c r="O14" s="16">
        <v>27.5</v>
      </c>
      <c r="P14" s="7">
        <v>1.0700000000000003</v>
      </c>
      <c r="Q14" s="14">
        <v>37.86</v>
      </c>
      <c r="R14" s="14">
        <v>37.22</v>
      </c>
      <c r="S14" s="7">
        <v>-0.64000000000000057</v>
      </c>
      <c r="T14" s="14">
        <v>39.86</v>
      </c>
      <c r="U14" s="20">
        <v>38.5</v>
      </c>
      <c r="V14" s="7">
        <v>-1.3599999999999994</v>
      </c>
      <c r="W14" s="9">
        <v>38.374000000000002</v>
      </c>
      <c r="X14" s="9">
        <v>38.332000000000001</v>
      </c>
      <c r="Y14" s="17">
        <v>-4.2000000000001592E-2</v>
      </c>
    </row>
    <row r="15" spans="1:25" s="1" customFormat="1" ht="24" x14ac:dyDescent="0.55000000000000004">
      <c r="A15" s="18">
        <v>7</v>
      </c>
      <c r="B15" s="18">
        <v>9</v>
      </c>
      <c r="C15" s="18" t="s">
        <v>176</v>
      </c>
      <c r="D15" s="19" t="s">
        <v>157</v>
      </c>
      <c r="E15" s="31">
        <v>35</v>
      </c>
      <c r="F15" s="14">
        <v>42.41</v>
      </c>
      <c r="G15" s="12">
        <v>38.36</v>
      </c>
      <c r="H15" s="15">
        <v>9.41</v>
      </c>
      <c r="I15" s="12">
        <v>47.76</v>
      </c>
      <c r="J15" s="7">
        <v>5.3500000000000014</v>
      </c>
      <c r="K15" s="14">
        <v>46.21</v>
      </c>
      <c r="L15" s="12">
        <v>42.07</v>
      </c>
      <c r="M15" s="7">
        <v>-4.1400000000000006</v>
      </c>
      <c r="N15" s="14">
        <v>30</v>
      </c>
      <c r="O15" s="15">
        <v>26.93</v>
      </c>
      <c r="P15" s="7">
        <v>-3.0700000000000003</v>
      </c>
      <c r="Q15" s="14">
        <v>33.79</v>
      </c>
      <c r="R15" s="14">
        <v>31.43</v>
      </c>
      <c r="S15" s="7">
        <v>-2.3599999999999994</v>
      </c>
      <c r="T15" s="14">
        <v>37.840000000000003</v>
      </c>
      <c r="U15" s="12">
        <v>36.51</v>
      </c>
      <c r="V15" s="7">
        <v>-1.3300000000000054</v>
      </c>
      <c r="W15" s="9">
        <v>38.049999999999997</v>
      </c>
      <c r="X15" s="9">
        <v>36.94</v>
      </c>
      <c r="Y15" s="17">
        <v>-1.1099999999999994</v>
      </c>
    </row>
    <row r="16" spans="1:25" s="1" customFormat="1" ht="24" x14ac:dyDescent="0.55000000000000004">
      <c r="A16" s="18">
        <v>8</v>
      </c>
      <c r="B16" s="18">
        <v>9</v>
      </c>
      <c r="C16" s="18" t="s">
        <v>181</v>
      </c>
      <c r="D16" s="19" t="s">
        <v>65</v>
      </c>
      <c r="E16" s="31">
        <v>9</v>
      </c>
      <c r="F16" s="14">
        <v>54.64</v>
      </c>
      <c r="G16" s="12">
        <v>39.44</v>
      </c>
      <c r="H16" s="15">
        <v>8.92</v>
      </c>
      <c r="I16" s="12">
        <v>48.36</v>
      </c>
      <c r="J16" s="7">
        <v>-6.2800000000000011</v>
      </c>
      <c r="K16" s="14">
        <v>56</v>
      </c>
      <c r="L16" s="12">
        <v>43.06</v>
      </c>
      <c r="M16" s="7">
        <v>-12.939999999999998</v>
      </c>
      <c r="N16" s="14">
        <v>33.21</v>
      </c>
      <c r="O16" s="15">
        <v>25.28</v>
      </c>
      <c r="P16" s="7">
        <v>-7.93</v>
      </c>
      <c r="Q16" s="14">
        <v>45</v>
      </c>
      <c r="R16" s="14">
        <v>30.56</v>
      </c>
      <c r="S16" s="7">
        <v>-14.440000000000001</v>
      </c>
      <c r="T16" s="14">
        <v>42.29</v>
      </c>
      <c r="U16" s="12">
        <v>36.22</v>
      </c>
      <c r="V16" s="7">
        <v>-6.07</v>
      </c>
      <c r="W16" s="9">
        <v>46.227999999999994</v>
      </c>
      <c r="X16" s="9">
        <v>36.695999999999998</v>
      </c>
      <c r="Y16" s="17">
        <v>-9.5319999999999965</v>
      </c>
    </row>
    <row r="17" spans="1:25" s="1" customFormat="1" ht="24" x14ac:dyDescent="0.55000000000000004">
      <c r="A17" s="18">
        <v>9</v>
      </c>
      <c r="B17" s="18">
        <v>9</v>
      </c>
      <c r="C17" s="18" t="s">
        <v>176</v>
      </c>
      <c r="D17" s="19" t="s">
        <v>68</v>
      </c>
      <c r="E17" s="31">
        <v>24</v>
      </c>
      <c r="F17" s="14">
        <v>36.72</v>
      </c>
      <c r="G17" s="12">
        <v>31.46</v>
      </c>
      <c r="H17" s="16">
        <v>9.5</v>
      </c>
      <c r="I17" s="12">
        <v>40.96</v>
      </c>
      <c r="J17" s="7">
        <v>4.240000000000002</v>
      </c>
      <c r="K17" s="14">
        <v>40.380000000000003</v>
      </c>
      <c r="L17" s="20">
        <v>45</v>
      </c>
      <c r="M17" s="7">
        <v>4.6199999999999974</v>
      </c>
      <c r="N17" s="14">
        <v>30.47</v>
      </c>
      <c r="O17" s="16">
        <v>27.6</v>
      </c>
      <c r="P17" s="7">
        <v>-2.8699999999999974</v>
      </c>
      <c r="Q17" s="14">
        <v>27.81</v>
      </c>
      <c r="R17" s="14">
        <v>30.42</v>
      </c>
      <c r="S17" s="7">
        <v>2.610000000000003</v>
      </c>
      <c r="T17" s="14">
        <v>32.659999999999997</v>
      </c>
      <c r="U17" s="12">
        <v>37.31</v>
      </c>
      <c r="V17" s="7">
        <v>4.6500000000000057</v>
      </c>
      <c r="W17" s="9">
        <v>33.607999999999997</v>
      </c>
      <c r="X17" s="9">
        <v>36.258000000000003</v>
      </c>
      <c r="Y17" s="17">
        <v>2.6500000000000057</v>
      </c>
    </row>
    <row r="18" spans="1:25" ht="24" x14ac:dyDescent="0.55000000000000004">
      <c r="E18" s="46">
        <f>SUM(E9:E17)</f>
        <v>149</v>
      </c>
      <c r="F18" s="47">
        <f>AVERAGE(F9:F17)</f>
        <v>45.204444444444448</v>
      </c>
      <c r="G18" s="47">
        <f>AVERAGE(G9:G17)</f>
        <v>39.575555555555553</v>
      </c>
      <c r="H18" s="47">
        <f>AVERAGE(H9:H17)</f>
        <v>9.8933333333333326</v>
      </c>
      <c r="I18" s="47">
        <f>AVERAGE(I9:I17)</f>
        <v>49.466666666666669</v>
      </c>
      <c r="J18" s="17">
        <f>I18-F18</f>
        <v>4.2622222222222206</v>
      </c>
      <c r="K18" s="47">
        <f>AVERAGE(K9:K17)</f>
        <v>47.968888888888884</v>
      </c>
      <c r="L18" s="47">
        <f>AVERAGE(L9:L17)</f>
        <v>44.587777777777774</v>
      </c>
      <c r="M18" s="7">
        <f t="shared" ref="M18" si="6">L18-K18</f>
        <v>-3.3811111111111103</v>
      </c>
      <c r="N18" s="47">
        <f>AVERAGE(N9:N17)</f>
        <v>30.084444444444443</v>
      </c>
      <c r="O18" s="47">
        <f>AVERAGE(O9:O17)</f>
        <v>27.813333333333333</v>
      </c>
      <c r="P18" s="7">
        <f t="shared" ref="P18" si="7">O18-N18</f>
        <v>-2.2711111111111109</v>
      </c>
      <c r="Q18" s="47">
        <f>AVERAGE(Q9:Q17)</f>
        <v>35.511111111111106</v>
      </c>
      <c r="R18" s="47">
        <f>AVERAGE(R9:R17)</f>
        <v>34.642222222222216</v>
      </c>
      <c r="S18" s="7">
        <f t="shared" ref="S18" si="8">R18-Q18</f>
        <v>-0.86888888888888971</v>
      </c>
      <c r="T18" s="47">
        <f>AVERAGE(T9:T17)</f>
        <v>38.671111111111117</v>
      </c>
      <c r="U18" s="47">
        <f>AVERAGE(U9:U17)</f>
        <v>38.409999999999997</v>
      </c>
      <c r="V18" s="7">
        <f t="shared" ref="V18" si="9">U18-T18</f>
        <v>-0.26111111111111995</v>
      </c>
      <c r="W18" s="47">
        <f>AVERAGE(W9:W17)</f>
        <v>39.488</v>
      </c>
      <c r="X18" s="47">
        <f>AVERAGE(X9:X17)</f>
        <v>38.983999999999995</v>
      </c>
      <c r="Y18" s="7">
        <f t="shared" ref="Y18" si="10">X18-W18</f>
        <v>-0.50400000000000489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10</v>
      </c>
      <c r="C9" s="18" t="s">
        <v>176</v>
      </c>
      <c r="D9" s="19" t="s">
        <v>22</v>
      </c>
      <c r="E9" s="31">
        <v>20</v>
      </c>
      <c r="F9" s="14">
        <v>50.57</v>
      </c>
      <c r="G9" s="20">
        <v>51.5</v>
      </c>
      <c r="H9" s="15">
        <v>10.73</v>
      </c>
      <c r="I9" s="12">
        <v>62.23</v>
      </c>
      <c r="J9" s="7">
        <v>11.659999999999997</v>
      </c>
      <c r="K9" s="14">
        <v>53.64</v>
      </c>
      <c r="L9" s="20">
        <v>59</v>
      </c>
      <c r="M9" s="7">
        <v>5.3599999999999994</v>
      </c>
      <c r="N9" s="14">
        <v>42.95</v>
      </c>
      <c r="O9" s="16">
        <v>32</v>
      </c>
      <c r="P9" s="7">
        <v>-10.950000000000003</v>
      </c>
      <c r="Q9" s="14">
        <v>55.68</v>
      </c>
      <c r="R9" s="14">
        <v>56</v>
      </c>
      <c r="S9" s="7">
        <v>0.32000000000000028</v>
      </c>
      <c r="T9" s="14">
        <v>42.93</v>
      </c>
      <c r="U9" s="12">
        <v>47.13</v>
      </c>
      <c r="V9" s="7">
        <v>4.2000000000000028</v>
      </c>
      <c r="W9" s="9">
        <v>49.154000000000011</v>
      </c>
      <c r="X9" s="9">
        <v>51.272000000000006</v>
      </c>
      <c r="Y9" s="17">
        <v>2.117999999999995</v>
      </c>
    </row>
    <row r="10" spans="1:25" s="1" customFormat="1" ht="24" x14ac:dyDescent="0.55000000000000004">
      <c r="A10" s="18">
        <v>2</v>
      </c>
      <c r="B10" s="18">
        <v>10</v>
      </c>
      <c r="C10" s="18" t="s">
        <v>176</v>
      </c>
      <c r="D10" s="19" t="s">
        <v>78</v>
      </c>
      <c r="E10" s="31">
        <v>16</v>
      </c>
      <c r="F10" s="14">
        <v>53</v>
      </c>
      <c r="G10" s="12">
        <v>49.84</v>
      </c>
      <c r="H10" s="15">
        <v>11.05</v>
      </c>
      <c r="I10" s="12">
        <v>60.89</v>
      </c>
      <c r="J10" s="7">
        <v>7.8900000000000006</v>
      </c>
      <c r="K10" s="14">
        <v>55.2</v>
      </c>
      <c r="L10" s="12">
        <v>58.28</v>
      </c>
      <c r="M10" s="7">
        <v>3.0799999999999983</v>
      </c>
      <c r="N10" s="14">
        <v>37.5</v>
      </c>
      <c r="O10" s="16">
        <v>30</v>
      </c>
      <c r="P10" s="7">
        <v>-7.5</v>
      </c>
      <c r="Q10" s="14">
        <v>65.5</v>
      </c>
      <c r="R10" s="14">
        <v>54.38</v>
      </c>
      <c r="S10" s="7">
        <v>-11.119999999999997</v>
      </c>
      <c r="T10" s="14">
        <v>49.45</v>
      </c>
      <c r="U10" s="12">
        <v>46.81</v>
      </c>
      <c r="V10" s="7">
        <v>-2.6400000000000006</v>
      </c>
      <c r="W10" s="9">
        <v>52.129999999999995</v>
      </c>
      <c r="X10" s="9">
        <v>50.072000000000003</v>
      </c>
      <c r="Y10" s="17">
        <v>-2.0579999999999927</v>
      </c>
    </row>
    <row r="11" spans="1:25" s="1" customFormat="1" ht="24" x14ac:dyDescent="0.55000000000000004">
      <c r="A11" s="18">
        <v>3</v>
      </c>
      <c r="B11" s="18">
        <v>10</v>
      </c>
      <c r="C11" s="18" t="s">
        <v>181</v>
      </c>
      <c r="D11" s="19" t="s">
        <v>39</v>
      </c>
      <c r="E11" s="31">
        <v>5</v>
      </c>
      <c r="F11" s="14">
        <v>41.25</v>
      </c>
      <c r="G11" s="20">
        <v>46</v>
      </c>
      <c r="H11" s="15">
        <v>11.35</v>
      </c>
      <c r="I11" s="12">
        <v>57.35</v>
      </c>
      <c r="J11" s="7">
        <v>16.100000000000001</v>
      </c>
      <c r="K11" s="14">
        <v>50.25</v>
      </c>
      <c r="L11" s="20">
        <v>51.5</v>
      </c>
      <c r="M11" s="7">
        <v>1.25</v>
      </c>
      <c r="N11" s="14">
        <v>29.06</v>
      </c>
      <c r="O11" s="16">
        <v>35.5</v>
      </c>
      <c r="P11" s="7">
        <v>6.4400000000000013</v>
      </c>
      <c r="Q11" s="14">
        <v>53.13</v>
      </c>
      <c r="R11" s="14">
        <v>47</v>
      </c>
      <c r="S11" s="7">
        <v>-6.1300000000000026</v>
      </c>
      <c r="T11" s="14">
        <v>43.75</v>
      </c>
      <c r="U11" s="20">
        <v>49</v>
      </c>
      <c r="V11" s="7">
        <v>5.25</v>
      </c>
      <c r="W11" s="9">
        <v>43.488</v>
      </c>
      <c r="X11" s="9">
        <v>48.07</v>
      </c>
      <c r="Y11" s="17">
        <v>4.5820000000000007</v>
      </c>
    </row>
    <row r="12" spans="1:25" s="1" customFormat="1" ht="24" x14ac:dyDescent="0.55000000000000004">
      <c r="A12" s="18">
        <v>4</v>
      </c>
      <c r="B12" s="18">
        <v>10</v>
      </c>
      <c r="C12" s="18" t="s">
        <v>176</v>
      </c>
      <c r="D12" s="19" t="s">
        <v>37</v>
      </c>
      <c r="E12" s="31">
        <v>16</v>
      </c>
      <c r="F12" s="14">
        <v>52.22</v>
      </c>
      <c r="G12" s="12">
        <v>44.06</v>
      </c>
      <c r="H12" s="15">
        <v>10.42</v>
      </c>
      <c r="I12" s="12">
        <v>54.48</v>
      </c>
      <c r="J12" s="7">
        <v>2.259999999999998</v>
      </c>
      <c r="K12" s="14">
        <v>54.11</v>
      </c>
      <c r="L12" s="12">
        <v>46.25</v>
      </c>
      <c r="M12" s="7">
        <v>-7.8599999999999994</v>
      </c>
      <c r="N12" s="14">
        <v>36.25</v>
      </c>
      <c r="O12" s="15">
        <v>29.06</v>
      </c>
      <c r="P12" s="7">
        <v>-7.1900000000000013</v>
      </c>
      <c r="Q12" s="14">
        <v>44.17</v>
      </c>
      <c r="R12" s="14">
        <v>40.94</v>
      </c>
      <c r="S12" s="7">
        <v>-3.230000000000004</v>
      </c>
      <c r="T12" s="14">
        <v>45.86</v>
      </c>
      <c r="U12" s="12">
        <v>43.41</v>
      </c>
      <c r="V12" s="7">
        <v>-2.4500000000000028</v>
      </c>
      <c r="W12" s="9">
        <v>46.522000000000006</v>
      </c>
      <c r="X12" s="9">
        <v>42.827999999999996</v>
      </c>
      <c r="Y12" s="17">
        <v>-3.6940000000000097</v>
      </c>
    </row>
    <row r="13" spans="1:25" s="1" customFormat="1" ht="24" x14ac:dyDescent="0.55000000000000004">
      <c r="A13" s="18">
        <v>5</v>
      </c>
      <c r="B13" s="18">
        <v>10</v>
      </c>
      <c r="C13" s="18" t="s">
        <v>181</v>
      </c>
      <c r="D13" s="19" t="s">
        <v>29</v>
      </c>
      <c r="E13" s="31">
        <v>13</v>
      </c>
      <c r="F13" s="14">
        <v>53.67</v>
      </c>
      <c r="G13" s="12">
        <v>41.15</v>
      </c>
      <c r="H13" s="15">
        <v>10.85</v>
      </c>
      <c r="I13" s="20">
        <v>52</v>
      </c>
      <c r="J13" s="7">
        <v>-1.6700000000000017</v>
      </c>
      <c r="K13" s="14">
        <v>50.67</v>
      </c>
      <c r="L13" s="12">
        <v>47.12</v>
      </c>
      <c r="M13" s="7">
        <v>-3.5500000000000043</v>
      </c>
      <c r="N13" s="14">
        <v>35.83</v>
      </c>
      <c r="O13" s="15">
        <v>29.62</v>
      </c>
      <c r="P13" s="7">
        <v>-6.2099999999999973</v>
      </c>
      <c r="Q13" s="14">
        <v>49.67</v>
      </c>
      <c r="R13" s="14">
        <v>41.54</v>
      </c>
      <c r="S13" s="7">
        <v>-8.1300000000000026</v>
      </c>
      <c r="T13" s="14">
        <v>40.5</v>
      </c>
      <c r="U13" s="12">
        <v>43.65</v>
      </c>
      <c r="V13" s="7">
        <v>3.1499999999999986</v>
      </c>
      <c r="W13" s="9">
        <v>46.068000000000005</v>
      </c>
      <c r="X13" s="9">
        <v>42.786000000000001</v>
      </c>
      <c r="Y13" s="17">
        <v>-3.2820000000000036</v>
      </c>
    </row>
    <row r="14" spans="1:25" s="1" customFormat="1" ht="24" x14ac:dyDescent="0.55000000000000004">
      <c r="A14" s="18">
        <v>6</v>
      </c>
      <c r="B14" s="18">
        <v>10</v>
      </c>
      <c r="C14" s="18" t="s">
        <v>176</v>
      </c>
      <c r="D14" s="19" t="s">
        <v>162</v>
      </c>
      <c r="E14" s="31">
        <v>18</v>
      </c>
      <c r="F14" s="14">
        <v>38.229999999999997</v>
      </c>
      <c r="G14" s="20">
        <v>42.5</v>
      </c>
      <c r="H14" s="15">
        <v>8.74</v>
      </c>
      <c r="I14" s="12">
        <v>51.24</v>
      </c>
      <c r="J14" s="7">
        <v>13.010000000000005</v>
      </c>
      <c r="K14" s="14">
        <v>45.17</v>
      </c>
      <c r="L14" s="12">
        <v>49.72</v>
      </c>
      <c r="M14" s="7">
        <v>4.5499999999999972</v>
      </c>
      <c r="N14" s="14">
        <v>31.77</v>
      </c>
      <c r="O14" s="15">
        <v>29.03</v>
      </c>
      <c r="P14" s="7">
        <v>-2.7399999999999984</v>
      </c>
      <c r="Q14" s="14">
        <v>32.29</v>
      </c>
      <c r="R14" s="14">
        <v>33.61</v>
      </c>
      <c r="S14" s="7">
        <v>1.3200000000000003</v>
      </c>
      <c r="T14" s="14">
        <v>33.229999999999997</v>
      </c>
      <c r="U14" s="12">
        <v>40.89</v>
      </c>
      <c r="V14" s="7">
        <v>7.6600000000000037</v>
      </c>
      <c r="W14" s="9">
        <v>36.137999999999998</v>
      </c>
      <c r="X14" s="9">
        <v>40.898000000000003</v>
      </c>
      <c r="Y14" s="17">
        <v>4.7600000000000051</v>
      </c>
    </row>
    <row r="15" spans="1:25" s="1" customFormat="1" ht="24" x14ac:dyDescent="0.55000000000000004">
      <c r="A15" s="18">
        <v>7</v>
      </c>
      <c r="B15" s="18">
        <v>10</v>
      </c>
      <c r="C15" s="49" t="s">
        <v>181</v>
      </c>
      <c r="D15" s="22" t="s">
        <v>177</v>
      </c>
      <c r="E15" s="31">
        <v>7</v>
      </c>
      <c r="F15" s="14" t="s">
        <v>178</v>
      </c>
      <c r="G15" s="12">
        <v>33.93</v>
      </c>
      <c r="H15" s="15">
        <v>9.32</v>
      </c>
      <c r="I15" s="12">
        <v>43.25</v>
      </c>
      <c r="J15" s="7" t="s">
        <v>180</v>
      </c>
      <c r="K15" s="14" t="s">
        <v>179</v>
      </c>
      <c r="L15" s="12">
        <v>42.14</v>
      </c>
      <c r="M15" s="7" t="s">
        <v>179</v>
      </c>
      <c r="N15" s="14" t="s">
        <v>179</v>
      </c>
      <c r="O15" s="15">
        <v>27.86</v>
      </c>
      <c r="P15" s="7" t="s">
        <v>179</v>
      </c>
      <c r="Q15" s="14" t="s">
        <v>180</v>
      </c>
      <c r="R15" s="14">
        <v>40</v>
      </c>
      <c r="S15" s="7" t="s">
        <v>192</v>
      </c>
      <c r="T15" s="14" t="s">
        <v>179</v>
      </c>
      <c r="U15" s="12">
        <v>39.57</v>
      </c>
      <c r="V15" s="7" t="s">
        <v>180</v>
      </c>
      <c r="W15" s="9" t="s">
        <v>192</v>
      </c>
      <c r="X15" s="9">
        <v>38.564</v>
      </c>
      <c r="Y15" s="17" t="s">
        <v>179</v>
      </c>
    </row>
    <row r="16" spans="1:25" s="1" customFormat="1" ht="24" x14ac:dyDescent="0.55000000000000004">
      <c r="A16" s="18">
        <v>8</v>
      </c>
      <c r="B16" s="18">
        <v>10</v>
      </c>
      <c r="C16" s="18" t="s">
        <v>181</v>
      </c>
      <c r="D16" s="19" t="s">
        <v>159</v>
      </c>
      <c r="E16" s="31">
        <v>9</v>
      </c>
      <c r="F16" s="14">
        <v>46.25</v>
      </c>
      <c r="G16" s="12">
        <v>31.11</v>
      </c>
      <c r="H16" s="16">
        <v>9</v>
      </c>
      <c r="I16" s="12">
        <v>40.11</v>
      </c>
      <c r="J16" s="7">
        <v>-6.1400000000000006</v>
      </c>
      <c r="K16" s="14">
        <v>47.67</v>
      </c>
      <c r="L16" s="12">
        <v>41.39</v>
      </c>
      <c r="M16" s="7">
        <v>-6.2800000000000011</v>
      </c>
      <c r="N16" s="14">
        <v>31.25</v>
      </c>
      <c r="O16" s="15">
        <v>25.28</v>
      </c>
      <c r="P16" s="7">
        <v>-5.9699999999999989</v>
      </c>
      <c r="Q16" s="14">
        <v>45.83</v>
      </c>
      <c r="R16" s="14">
        <v>36.11</v>
      </c>
      <c r="S16" s="7">
        <v>-9.7199999999999989</v>
      </c>
      <c r="T16" s="14">
        <v>44.58</v>
      </c>
      <c r="U16" s="12">
        <v>40.61</v>
      </c>
      <c r="V16" s="7">
        <v>-3.9699999999999989</v>
      </c>
      <c r="W16" s="9">
        <v>43.116</v>
      </c>
      <c r="X16" s="9">
        <v>36.700000000000003</v>
      </c>
      <c r="Y16" s="17">
        <v>-6.4159999999999968</v>
      </c>
    </row>
    <row r="17" spans="1:25" s="1" customFormat="1" ht="24" x14ac:dyDescent="0.55000000000000004">
      <c r="A17" s="18">
        <v>9</v>
      </c>
      <c r="B17" s="18">
        <v>10</v>
      </c>
      <c r="C17" s="18" t="s">
        <v>181</v>
      </c>
      <c r="D17" s="19" t="s">
        <v>54</v>
      </c>
      <c r="E17" s="31">
        <v>3</v>
      </c>
      <c r="F17" s="14">
        <v>42.5</v>
      </c>
      <c r="G17" s="12">
        <v>35.83</v>
      </c>
      <c r="H17" s="15">
        <v>10.75</v>
      </c>
      <c r="I17" s="12">
        <v>46.58</v>
      </c>
      <c r="J17" s="7">
        <v>4.0799999999999983</v>
      </c>
      <c r="K17" s="14">
        <v>44</v>
      </c>
      <c r="L17" s="12">
        <v>41.67</v>
      </c>
      <c r="M17" s="7">
        <v>-2.3299999999999983</v>
      </c>
      <c r="N17" s="14">
        <v>38.75</v>
      </c>
      <c r="O17" s="16">
        <v>22.5</v>
      </c>
      <c r="P17" s="7">
        <v>-16.25</v>
      </c>
      <c r="Q17" s="14">
        <v>26.88</v>
      </c>
      <c r="R17" s="14">
        <v>38.33</v>
      </c>
      <c r="S17" s="7">
        <v>11.45</v>
      </c>
      <c r="T17" s="14">
        <v>38.06</v>
      </c>
      <c r="U17" s="12">
        <v>33.33</v>
      </c>
      <c r="V17" s="7">
        <v>-4.730000000000004</v>
      </c>
      <c r="W17" s="9">
        <v>38.037999999999997</v>
      </c>
      <c r="X17" s="9">
        <v>36.481999999999992</v>
      </c>
      <c r="Y17" s="17">
        <v>-1.5560000000000045</v>
      </c>
    </row>
    <row r="18" spans="1:25" s="1" customFormat="1" ht="24" x14ac:dyDescent="0.55000000000000004">
      <c r="A18" s="18">
        <v>10</v>
      </c>
      <c r="B18" s="18">
        <v>10</v>
      </c>
      <c r="C18" s="18" t="s">
        <v>181</v>
      </c>
      <c r="D18" s="19" t="s">
        <v>161</v>
      </c>
      <c r="E18" s="31">
        <v>11</v>
      </c>
      <c r="F18" s="14">
        <v>46.82</v>
      </c>
      <c r="G18" s="12">
        <v>35.909999999999997</v>
      </c>
      <c r="H18" s="15">
        <v>7.57</v>
      </c>
      <c r="I18" s="12">
        <v>43.48</v>
      </c>
      <c r="J18" s="7">
        <v>-3.3400000000000034</v>
      </c>
      <c r="K18" s="14">
        <v>44.73</v>
      </c>
      <c r="L18" s="12">
        <v>37.729999999999997</v>
      </c>
      <c r="M18" s="7">
        <v>-7</v>
      </c>
      <c r="N18" s="14">
        <v>29.55</v>
      </c>
      <c r="O18" s="15">
        <v>26.82</v>
      </c>
      <c r="P18" s="7">
        <v>-2.7300000000000004</v>
      </c>
      <c r="Q18" s="14">
        <v>32.729999999999997</v>
      </c>
      <c r="R18" s="14">
        <v>29.55</v>
      </c>
      <c r="S18" s="7">
        <v>-3.1799999999999962</v>
      </c>
      <c r="T18" s="14">
        <v>36.450000000000003</v>
      </c>
      <c r="U18" s="12">
        <v>36.32</v>
      </c>
      <c r="V18" s="7">
        <v>-0.13000000000000256</v>
      </c>
      <c r="W18" s="9">
        <v>38.055999999999997</v>
      </c>
      <c r="X18" s="9">
        <v>34.78</v>
      </c>
      <c r="Y18" s="17">
        <v>-3.2759999999999962</v>
      </c>
    </row>
    <row r="19" spans="1:25" ht="24" x14ac:dyDescent="0.55000000000000004">
      <c r="E19" s="46">
        <f>SUM(E9:E18)</f>
        <v>118</v>
      </c>
      <c r="F19" s="47">
        <f>AVERAGE(F9:F18)</f>
        <v>47.167777777777779</v>
      </c>
      <c r="G19" s="47">
        <f>AVERAGE(G9:G18)</f>
        <v>41.183000000000007</v>
      </c>
      <c r="H19" s="47">
        <f>AVERAGE(H9:H18)</f>
        <v>9.9779999999999998</v>
      </c>
      <c r="I19" s="47">
        <f>AVERAGE(I9:I18)</f>
        <v>51.161000000000001</v>
      </c>
      <c r="J19" s="17">
        <f>I19-F19</f>
        <v>3.9932222222222222</v>
      </c>
      <c r="K19" s="47">
        <f>AVERAGE(K9:K18)</f>
        <v>49.493333333333339</v>
      </c>
      <c r="L19" s="47">
        <f>AVERAGE(L9:L18)</f>
        <v>47.480000000000004</v>
      </c>
      <c r="M19" s="7">
        <f t="shared" ref="M19" si="6">L19-K19</f>
        <v>-2.0133333333333354</v>
      </c>
      <c r="N19" s="47">
        <f>AVERAGE(N9:N18)</f>
        <v>34.767777777777781</v>
      </c>
      <c r="O19" s="47">
        <f>AVERAGE(O9:O18)</f>
        <v>28.767000000000003</v>
      </c>
      <c r="P19" s="7">
        <f t="shared" ref="P19" si="7">O19-N19</f>
        <v>-6.0007777777777775</v>
      </c>
      <c r="Q19" s="47">
        <f>AVERAGE(Q9:Q18)</f>
        <v>45.097777777777786</v>
      </c>
      <c r="R19" s="47">
        <f>AVERAGE(R9:R18)</f>
        <v>41.745999999999995</v>
      </c>
      <c r="S19" s="7">
        <f t="shared" ref="S19" si="8">R19-Q19</f>
        <v>-3.3517777777777908</v>
      </c>
      <c r="T19" s="47">
        <f>AVERAGE(T9:T18)</f>
        <v>41.645555555555553</v>
      </c>
      <c r="U19" s="47">
        <f>AVERAGE(U9:U18)</f>
        <v>42.071999999999996</v>
      </c>
      <c r="V19" s="7">
        <f t="shared" ref="V19" si="9">U19-T19</f>
        <v>0.42644444444444218</v>
      </c>
      <c r="W19" s="47">
        <f>AVERAGE(W9:W18)</f>
        <v>43.634444444444441</v>
      </c>
      <c r="X19" s="47">
        <f>AVERAGE(X9:X18)</f>
        <v>42.245199999999997</v>
      </c>
      <c r="Y19" s="7">
        <f t="shared" ref="Y19" si="10">X19-W19</f>
        <v>-1.3892444444444436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zoomScale="80" zoomScaleNormal="8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11</v>
      </c>
      <c r="C9" s="18" t="s">
        <v>176</v>
      </c>
      <c r="D9" s="19" t="s">
        <v>62</v>
      </c>
      <c r="E9" s="31">
        <v>17</v>
      </c>
      <c r="F9" s="14">
        <v>59.25</v>
      </c>
      <c r="G9" s="12">
        <v>48.09</v>
      </c>
      <c r="H9" s="15">
        <v>9.74</v>
      </c>
      <c r="I9" s="12">
        <v>57.82</v>
      </c>
      <c r="J9" s="7">
        <v>-1.4299999999999997</v>
      </c>
      <c r="K9" s="14">
        <v>51.8</v>
      </c>
      <c r="L9" s="12">
        <v>54.56</v>
      </c>
      <c r="M9" s="7">
        <v>2.7600000000000051</v>
      </c>
      <c r="N9" s="14">
        <v>44.25</v>
      </c>
      <c r="O9" s="15">
        <v>32.65</v>
      </c>
      <c r="P9" s="7">
        <v>-11.600000000000001</v>
      </c>
      <c r="Q9" s="14">
        <v>44</v>
      </c>
      <c r="R9" s="14">
        <v>38.53</v>
      </c>
      <c r="S9" s="7">
        <v>-5.4699999999999989</v>
      </c>
      <c r="T9" s="14">
        <v>48.25</v>
      </c>
      <c r="U9" s="12">
        <v>43.35</v>
      </c>
      <c r="V9" s="7">
        <v>-4.8999999999999986</v>
      </c>
      <c r="W9" s="9">
        <v>49.510000000000005</v>
      </c>
      <c r="X9" s="9">
        <v>45.381999999999998</v>
      </c>
      <c r="Y9" s="17">
        <v>-4.1280000000000072</v>
      </c>
    </row>
    <row r="10" spans="1:25" s="1" customFormat="1" ht="24" x14ac:dyDescent="0.55000000000000004">
      <c r="A10" s="18">
        <v>2</v>
      </c>
      <c r="B10" s="18">
        <v>11</v>
      </c>
      <c r="C10" s="18" t="s">
        <v>176</v>
      </c>
      <c r="D10" s="19" t="s">
        <v>113</v>
      </c>
      <c r="E10" s="31">
        <v>26</v>
      </c>
      <c r="F10" s="14">
        <v>46.96</v>
      </c>
      <c r="G10" s="12">
        <v>40.96</v>
      </c>
      <c r="H10" s="15">
        <v>10.68</v>
      </c>
      <c r="I10" s="12">
        <v>51.64</v>
      </c>
      <c r="J10" s="7">
        <v>4.68</v>
      </c>
      <c r="K10" s="14">
        <v>51.57</v>
      </c>
      <c r="L10" s="20">
        <v>49.9</v>
      </c>
      <c r="M10" s="7">
        <v>-1.6700000000000017</v>
      </c>
      <c r="N10" s="14">
        <v>34.82</v>
      </c>
      <c r="O10" s="15">
        <v>25.19</v>
      </c>
      <c r="P10" s="7">
        <v>-9.629999999999999</v>
      </c>
      <c r="Q10" s="14">
        <v>45</v>
      </c>
      <c r="R10" s="14">
        <v>42.69</v>
      </c>
      <c r="S10" s="7">
        <v>-2.3100000000000023</v>
      </c>
      <c r="T10" s="14">
        <v>43.71</v>
      </c>
      <c r="U10" s="12">
        <v>33.83</v>
      </c>
      <c r="V10" s="7">
        <v>-9.8800000000000026</v>
      </c>
      <c r="W10" s="9">
        <v>44.411999999999999</v>
      </c>
      <c r="X10" s="9">
        <v>40.65</v>
      </c>
      <c r="Y10" s="17">
        <v>-3.7620000000000005</v>
      </c>
    </row>
    <row r="11" spans="1:25" s="1" customFormat="1" ht="24" x14ac:dyDescent="0.55000000000000004">
      <c r="A11" s="18">
        <v>3</v>
      </c>
      <c r="B11" s="18">
        <v>11</v>
      </c>
      <c r="C11" s="18" t="s">
        <v>181</v>
      </c>
      <c r="D11" s="19" t="s">
        <v>111</v>
      </c>
      <c r="E11" s="31">
        <v>9</v>
      </c>
      <c r="F11" s="14">
        <v>47.88</v>
      </c>
      <c r="G11" s="12">
        <v>43.33</v>
      </c>
      <c r="H11" s="15">
        <v>10.81</v>
      </c>
      <c r="I11" s="12">
        <v>54.14</v>
      </c>
      <c r="J11" s="7">
        <v>6.259999999999998</v>
      </c>
      <c r="K11" s="14">
        <v>46.7</v>
      </c>
      <c r="L11" s="12">
        <v>45.83</v>
      </c>
      <c r="M11" s="7">
        <v>-0.87000000000000455</v>
      </c>
      <c r="N11" s="14">
        <v>35.630000000000003</v>
      </c>
      <c r="O11" s="15">
        <v>31.11</v>
      </c>
      <c r="P11" s="7">
        <v>-4.5200000000000031</v>
      </c>
      <c r="Q11" s="14">
        <v>32.25</v>
      </c>
      <c r="R11" s="14">
        <v>35.56</v>
      </c>
      <c r="S11" s="7">
        <v>3.3100000000000023</v>
      </c>
      <c r="T11" s="14">
        <v>42.63</v>
      </c>
      <c r="U11" s="12">
        <v>42.89</v>
      </c>
      <c r="V11" s="7">
        <v>0.25999999999999801</v>
      </c>
      <c r="W11" s="9">
        <v>41.018000000000001</v>
      </c>
      <c r="X11" s="9">
        <v>41.905999999999992</v>
      </c>
      <c r="Y11" s="17">
        <v>0.88799999999999102</v>
      </c>
    </row>
    <row r="12" spans="1:25" s="1" customFormat="1" ht="24" x14ac:dyDescent="0.55000000000000004">
      <c r="A12" s="18">
        <v>4</v>
      </c>
      <c r="B12" s="18">
        <v>11</v>
      </c>
      <c r="C12" s="18" t="s">
        <v>181</v>
      </c>
      <c r="D12" s="19" t="s">
        <v>41</v>
      </c>
      <c r="E12" s="31">
        <v>4</v>
      </c>
      <c r="F12" s="14">
        <v>52.5</v>
      </c>
      <c r="G12" s="12">
        <v>43.75</v>
      </c>
      <c r="H12" s="15">
        <v>10.56</v>
      </c>
      <c r="I12" s="12">
        <v>54.31</v>
      </c>
      <c r="J12" s="7">
        <v>1.8100000000000023</v>
      </c>
      <c r="K12" s="14">
        <v>58.33</v>
      </c>
      <c r="L12" s="12">
        <v>48.13</v>
      </c>
      <c r="M12" s="7">
        <v>-10.199999999999996</v>
      </c>
      <c r="N12" s="14">
        <v>38.33</v>
      </c>
      <c r="O12" s="15">
        <v>25.63</v>
      </c>
      <c r="P12" s="7">
        <v>-12.7</v>
      </c>
      <c r="Q12" s="14">
        <v>51.67</v>
      </c>
      <c r="R12" s="14">
        <v>26.25</v>
      </c>
      <c r="S12" s="7">
        <v>-25.42</v>
      </c>
      <c r="T12" s="14">
        <v>42.75</v>
      </c>
      <c r="U12" s="20">
        <v>46.5</v>
      </c>
      <c r="V12" s="7">
        <v>3.75</v>
      </c>
      <c r="W12" s="9">
        <v>48.715999999999994</v>
      </c>
      <c r="X12" s="9">
        <v>40.164000000000001</v>
      </c>
      <c r="Y12" s="17">
        <v>-8.5519999999999925</v>
      </c>
    </row>
    <row r="13" spans="1:25" s="1" customFormat="1" ht="24" x14ac:dyDescent="0.55000000000000004">
      <c r="A13" s="18">
        <v>5</v>
      </c>
      <c r="B13" s="18">
        <v>11</v>
      </c>
      <c r="C13" s="18" t="s">
        <v>181</v>
      </c>
      <c r="D13" s="19" t="s">
        <v>81</v>
      </c>
      <c r="E13" s="31">
        <v>7</v>
      </c>
      <c r="F13" s="14">
        <v>34.58</v>
      </c>
      <c r="G13" s="20">
        <v>45</v>
      </c>
      <c r="H13" s="16">
        <v>11</v>
      </c>
      <c r="I13" s="20">
        <v>56</v>
      </c>
      <c r="J13" s="7">
        <v>21.42</v>
      </c>
      <c r="K13" s="14">
        <v>34</v>
      </c>
      <c r="L13" s="20">
        <v>50</v>
      </c>
      <c r="M13" s="7">
        <v>16</v>
      </c>
      <c r="N13" s="14">
        <v>20.420000000000002</v>
      </c>
      <c r="O13" s="15">
        <v>22.86</v>
      </c>
      <c r="P13" s="7">
        <v>2.4399999999999977</v>
      </c>
      <c r="Q13" s="14">
        <v>26.67</v>
      </c>
      <c r="R13" s="14">
        <v>34.29</v>
      </c>
      <c r="S13" s="7">
        <v>7.6199999999999974</v>
      </c>
      <c r="T13" s="14">
        <v>32.67</v>
      </c>
      <c r="U13" s="12">
        <v>35.29</v>
      </c>
      <c r="V13" s="7">
        <v>2.6199999999999974</v>
      </c>
      <c r="W13" s="9">
        <v>29.667999999999999</v>
      </c>
      <c r="X13" s="9">
        <v>39.688000000000002</v>
      </c>
      <c r="Y13" s="17">
        <v>10.020000000000003</v>
      </c>
    </row>
    <row r="14" spans="1:25" s="1" customFormat="1" ht="24" x14ac:dyDescent="0.55000000000000004">
      <c r="A14" s="18">
        <v>6</v>
      </c>
      <c r="B14" s="18">
        <v>11</v>
      </c>
      <c r="C14" s="18" t="s">
        <v>182</v>
      </c>
      <c r="D14" s="19" t="s">
        <v>45</v>
      </c>
      <c r="E14" s="31">
        <v>37</v>
      </c>
      <c r="F14" s="14">
        <v>52.19</v>
      </c>
      <c r="G14" s="12">
        <v>39.19</v>
      </c>
      <c r="H14" s="15">
        <v>10.39</v>
      </c>
      <c r="I14" s="12">
        <v>49.58</v>
      </c>
      <c r="J14" s="7">
        <v>-2.6099999999999994</v>
      </c>
      <c r="K14" s="14">
        <v>54.46</v>
      </c>
      <c r="L14" s="12">
        <v>47.64</v>
      </c>
      <c r="M14" s="7">
        <v>-6.82</v>
      </c>
      <c r="N14" s="14">
        <v>34.46</v>
      </c>
      <c r="O14" s="15">
        <v>25.88</v>
      </c>
      <c r="P14" s="7">
        <v>-8.5800000000000018</v>
      </c>
      <c r="Q14" s="14">
        <v>46.96</v>
      </c>
      <c r="R14" s="14" t="s">
        <v>189</v>
      </c>
      <c r="S14" s="7">
        <v>-10.740000000000002</v>
      </c>
      <c r="T14" s="14">
        <v>43.53</v>
      </c>
      <c r="U14" s="12">
        <v>37.76</v>
      </c>
      <c r="V14" s="7">
        <v>-5.7700000000000031</v>
      </c>
      <c r="W14" s="9">
        <v>46.320000000000007</v>
      </c>
      <c r="X14" s="9">
        <v>39.415999999999997</v>
      </c>
      <c r="Y14" s="17">
        <v>-6.9040000000000106</v>
      </c>
    </row>
    <row r="15" spans="1:25" s="1" customFormat="1" ht="24" x14ac:dyDescent="0.55000000000000004">
      <c r="A15" s="18">
        <v>7</v>
      </c>
      <c r="B15" s="18">
        <v>11</v>
      </c>
      <c r="C15" s="18" t="s">
        <v>181</v>
      </c>
      <c r="D15" s="19" t="s">
        <v>79</v>
      </c>
      <c r="E15" s="31">
        <v>6</v>
      </c>
      <c r="F15" s="14">
        <v>47.05</v>
      </c>
      <c r="G15" s="12">
        <v>40.42</v>
      </c>
      <c r="H15" s="15">
        <v>8.83</v>
      </c>
      <c r="I15" s="12">
        <v>49.25</v>
      </c>
      <c r="J15" s="7">
        <v>2.2000000000000028</v>
      </c>
      <c r="K15" s="14">
        <v>45.82</v>
      </c>
      <c r="L15" s="12">
        <v>37.92</v>
      </c>
      <c r="M15" s="7">
        <v>-7.8999999999999986</v>
      </c>
      <c r="N15" s="14">
        <v>29.32</v>
      </c>
      <c r="O15" s="16">
        <v>27.5</v>
      </c>
      <c r="P15" s="7">
        <v>-1.8200000000000003</v>
      </c>
      <c r="Q15" s="14">
        <v>50.45</v>
      </c>
      <c r="R15" s="14">
        <v>38.33</v>
      </c>
      <c r="S15" s="7">
        <v>-12.120000000000005</v>
      </c>
      <c r="T15" s="14">
        <v>41.73</v>
      </c>
      <c r="U15" s="20">
        <v>39.5</v>
      </c>
      <c r="V15" s="7">
        <v>-2.2299999999999969</v>
      </c>
      <c r="W15" s="9">
        <v>42.873999999999995</v>
      </c>
      <c r="X15" s="9">
        <v>38.5</v>
      </c>
      <c r="Y15" s="17">
        <v>-4.3739999999999952</v>
      </c>
    </row>
    <row r="16" spans="1:25" ht="24" x14ac:dyDescent="0.55000000000000004">
      <c r="E16" s="46">
        <f>SUM(E9:E15)</f>
        <v>106</v>
      </c>
      <c r="F16" s="47">
        <f>AVERAGE(F9:F15)</f>
        <v>48.63</v>
      </c>
      <c r="G16" s="47">
        <f>AVERAGE(G9:G15)</f>
        <v>42.962857142857146</v>
      </c>
      <c r="H16" s="47">
        <f>AVERAGE(H9:H15)</f>
        <v>10.287142857142857</v>
      </c>
      <c r="I16" s="47">
        <f>AVERAGE(I9:I15)</f>
        <v>53.248571428571431</v>
      </c>
      <c r="J16" s="17">
        <f>I16-F16</f>
        <v>4.6185714285714283</v>
      </c>
      <c r="K16" s="47">
        <f>AVERAGE(K9:K15)</f>
        <v>48.95428571428571</v>
      </c>
      <c r="L16" s="47">
        <f>AVERAGE(L9:L15)</f>
        <v>47.711428571428577</v>
      </c>
      <c r="M16" s="7">
        <f t="shared" ref="M16" si="6">L16-K16</f>
        <v>-1.2428571428571331</v>
      </c>
      <c r="N16" s="47">
        <f>AVERAGE(N9:N15)</f>
        <v>33.89</v>
      </c>
      <c r="O16" s="47">
        <f>AVERAGE(O9:O15)</f>
        <v>27.259999999999998</v>
      </c>
      <c r="P16" s="7">
        <f t="shared" ref="P16" si="7">O16-N16</f>
        <v>-6.6300000000000026</v>
      </c>
      <c r="Q16" s="47">
        <f>AVERAGE(Q9:Q15)</f>
        <v>42.428571428571438</v>
      </c>
      <c r="R16" s="47">
        <f>AVERAGE(R9:R15)</f>
        <v>35.941666666666663</v>
      </c>
      <c r="S16" s="7">
        <f t="shared" ref="S16" si="8">R16-Q16</f>
        <v>-6.4869047619047748</v>
      </c>
      <c r="T16" s="47">
        <f>AVERAGE(T9:T15)</f>
        <v>42.181428571428569</v>
      </c>
      <c r="U16" s="47">
        <f>AVERAGE(U9:U15)</f>
        <v>39.874285714285712</v>
      </c>
      <c r="V16" s="7">
        <f t="shared" ref="V16" si="9">U16-T16</f>
        <v>-2.3071428571428569</v>
      </c>
      <c r="W16" s="47">
        <f>AVERAGE(W9:W15)</f>
        <v>43.216857142857144</v>
      </c>
      <c r="X16" s="47">
        <f>AVERAGE(X9:X15)</f>
        <v>40.815142857142853</v>
      </c>
      <c r="Y16" s="7">
        <f t="shared" ref="Y16" si="10">X16-W16</f>
        <v>-2.4017142857142915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12</v>
      </c>
      <c r="C9" s="18" t="s">
        <v>181</v>
      </c>
      <c r="D9" s="19" t="s">
        <v>147</v>
      </c>
      <c r="E9" s="31">
        <v>9</v>
      </c>
      <c r="F9" s="14">
        <v>42.5</v>
      </c>
      <c r="G9" s="12">
        <v>47.22</v>
      </c>
      <c r="H9" s="15">
        <v>9.31</v>
      </c>
      <c r="I9" s="12">
        <v>56.53</v>
      </c>
      <c r="J9" s="7">
        <v>14.030000000000001</v>
      </c>
      <c r="K9" s="14">
        <v>44.6</v>
      </c>
      <c r="L9" s="12">
        <v>44.17</v>
      </c>
      <c r="M9" s="7">
        <v>-0.42999999999999972</v>
      </c>
      <c r="N9" s="14">
        <v>28</v>
      </c>
      <c r="O9" s="15">
        <v>23.89</v>
      </c>
      <c r="P9" s="7">
        <v>-4.1099999999999994</v>
      </c>
      <c r="Q9" s="14">
        <v>31.5</v>
      </c>
      <c r="R9" s="14">
        <v>51.67</v>
      </c>
      <c r="S9" s="7">
        <v>20.170000000000002</v>
      </c>
      <c r="T9" s="14">
        <v>35.35</v>
      </c>
      <c r="U9" s="12">
        <v>45.44</v>
      </c>
      <c r="V9" s="7">
        <v>10.089999999999996</v>
      </c>
      <c r="W9" s="9">
        <v>36.39</v>
      </c>
      <c r="X9" s="9">
        <v>44.339999999999996</v>
      </c>
      <c r="Y9" s="17">
        <v>7.9499999999999957</v>
      </c>
    </row>
    <row r="10" spans="1:25" s="1" customFormat="1" ht="24" x14ac:dyDescent="0.55000000000000004">
      <c r="A10" s="18">
        <v>2</v>
      </c>
      <c r="B10" s="18">
        <v>12</v>
      </c>
      <c r="C10" s="18" t="s">
        <v>176</v>
      </c>
      <c r="D10" s="19" t="s">
        <v>33</v>
      </c>
      <c r="E10" s="31">
        <v>20</v>
      </c>
      <c r="F10" s="14">
        <v>53.69</v>
      </c>
      <c r="G10" s="12">
        <v>42.38</v>
      </c>
      <c r="H10" s="15">
        <v>9.7799999999999994</v>
      </c>
      <c r="I10" s="12">
        <v>52.15</v>
      </c>
      <c r="J10" s="7">
        <v>-1.5399999999999991</v>
      </c>
      <c r="K10" s="14">
        <v>51.9</v>
      </c>
      <c r="L10" s="12">
        <v>52.75</v>
      </c>
      <c r="M10" s="7">
        <v>0.85000000000000142</v>
      </c>
      <c r="N10" s="14">
        <v>34.049999999999997</v>
      </c>
      <c r="O10" s="15">
        <v>30.13</v>
      </c>
      <c r="P10" s="7">
        <v>-3.9199999999999982</v>
      </c>
      <c r="Q10" s="14">
        <v>45.48</v>
      </c>
      <c r="R10" s="14">
        <v>41</v>
      </c>
      <c r="S10" s="7">
        <v>-4.4799999999999969</v>
      </c>
      <c r="T10" s="14">
        <v>44.9</v>
      </c>
      <c r="U10" s="12">
        <v>45.68</v>
      </c>
      <c r="V10" s="7">
        <v>0.78000000000000114</v>
      </c>
      <c r="W10" s="9">
        <v>46.003999999999998</v>
      </c>
      <c r="X10" s="9">
        <v>44.341999999999999</v>
      </c>
      <c r="Y10" s="17">
        <v>-1.661999999999999</v>
      </c>
    </row>
    <row r="11" spans="1:25" s="1" customFormat="1" ht="24" x14ac:dyDescent="0.55000000000000004">
      <c r="A11" s="18">
        <v>3</v>
      </c>
      <c r="B11" s="18">
        <v>12</v>
      </c>
      <c r="C11" s="18" t="s">
        <v>181</v>
      </c>
      <c r="D11" s="19" t="s">
        <v>82</v>
      </c>
      <c r="E11" s="31">
        <v>14</v>
      </c>
      <c r="F11" s="14">
        <v>53.75</v>
      </c>
      <c r="G11" s="12">
        <v>46.07</v>
      </c>
      <c r="H11" s="16">
        <v>9.8000000000000007</v>
      </c>
      <c r="I11" s="12">
        <v>55.88</v>
      </c>
      <c r="J11" s="7">
        <v>2.1300000000000026</v>
      </c>
      <c r="K11" s="14">
        <v>48</v>
      </c>
      <c r="L11" s="20">
        <v>45</v>
      </c>
      <c r="M11" s="7">
        <v>-3</v>
      </c>
      <c r="N11" s="14">
        <v>38.75</v>
      </c>
      <c r="O11" s="15">
        <v>29.46</v>
      </c>
      <c r="P11" s="7">
        <v>-9.2899999999999991</v>
      </c>
      <c r="Q11" s="14">
        <v>48</v>
      </c>
      <c r="R11" s="14">
        <v>46.07</v>
      </c>
      <c r="S11" s="7">
        <v>-1.9299999999999997</v>
      </c>
      <c r="T11" s="14">
        <v>37.450000000000003</v>
      </c>
      <c r="U11" s="12">
        <v>43.96</v>
      </c>
      <c r="V11" s="7">
        <v>6.509999999999998</v>
      </c>
      <c r="W11" s="9">
        <v>45.19</v>
      </c>
      <c r="X11" s="9">
        <v>44.073999999999998</v>
      </c>
      <c r="Y11" s="17">
        <v>-1.1159999999999997</v>
      </c>
    </row>
    <row r="12" spans="1:25" s="1" customFormat="1" ht="24" x14ac:dyDescent="0.55000000000000004">
      <c r="A12" s="18">
        <v>4</v>
      </c>
      <c r="B12" s="18">
        <v>12</v>
      </c>
      <c r="C12" s="18" t="s">
        <v>176</v>
      </c>
      <c r="D12" s="19" t="s">
        <v>133</v>
      </c>
      <c r="E12" s="31">
        <v>16</v>
      </c>
      <c r="F12" s="14">
        <v>46.94</v>
      </c>
      <c r="G12" s="12">
        <v>45.16</v>
      </c>
      <c r="H12" s="16">
        <v>11.3</v>
      </c>
      <c r="I12" s="12">
        <v>56.45</v>
      </c>
      <c r="J12" s="7">
        <v>9.5100000000000051</v>
      </c>
      <c r="K12" s="14">
        <v>44.78</v>
      </c>
      <c r="L12" s="12">
        <v>48.75</v>
      </c>
      <c r="M12" s="7">
        <v>3.9699999999999989</v>
      </c>
      <c r="N12" s="14">
        <v>31.67</v>
      </c>
      <c r="O12" s="15">
        <v>30.31</v>
      </c>
      <c r="P12" s="7">
        <v>-1.360000000000003</v>
      </c>
      <c r="Q12" s="14">
        <v>48.33</v>
      </c>
      <c r="R12" s="14">
        <v>40.630000000000003</v>
      </c>
      <c r="S12" s="7">
        <v>-7.6999999999999957</v>
      </c>
      <c r="T12" s="14">
        <v>38.86</v>
      </c>
      <c r="U12" s="12">
        <v>41.41</v>
      </c>
      <c r="V12" s="7">
        <v>2.5499999999999972</v>
      </c>
      <c r="W12" s="9">
        <v>42.116</v>
      </c>
      <c r="X12" s="9">
        <v>43.51</v>
      </c>
      <c r="Y12" s="17">
        <v>1.3939999999999984</v>
      </c>
    </row>
    <row r="13" spans="1:25" s="1" customFormat="1" ht="24" x14ac:dyDescent="0.55000000000000004">
      <c r="A13" s="18">
        <v>5</v>
      </c>
      <c r="B13" s="18">
        <v>12</v>
      </c>
      <c r="C13" s="18" t="s">
        <v>176</v>
      </c>
      <c r="D13" s="19" t="s">
        <v>19</v>
      </c>
      <c r="E13" s="31">
        <v>14</v>
      </c>
      <c r="F13" s="13">
        <v>55.31</v>
      </c>
      <c r="G13" s="12">
        <v>42.68</v>
      </c>
      <c r="H13" s="15">
        <v>11.77</v>
      </c>
      <c r="I13" s="12">
        <v>54.45</v>
      </c>
      <c r="J13" s="7">
        <v>-0.85999999999999943</v>
      </c>
      <c r="K13" s="14">
        <v>55.63</v>
      </c>
      <c r="L13" s="12">
        <v>53.04</v>
      </c>
      <c r="M13" s="7">
        <v>-2.5900000000000034</v>
      </c>
      <c r="N13" s="14">
        <v>40.47</v>
      </c>
      <c r="O13" s="15">
        <v>31.43</v>
      </c>
      <c r="P13" s="7">
        <v>-9.0399999999999991</v>
      </c>
      <c r="Q13" s="14">
        <v>43.75</v>
      </c>
      <c r="R13" s="14">
        <v>33.93</v>
      </c>
      <c r="S13" s="7">
        <v>-9.82</v>
      </c>
      <c r="T13" s="14">
        <v>44.81</v>
      </c>
      <c r="U13" s="12">
        <v>41.21</v>
      </c>
      <c r="V13" s="7">
        <v>-3.6000000000000014</v>
      </c>
      <c r="W13" s="9">
        <v>47.994</v>
      </c>
      <c r="X13" s="9">
        <v>42.812000000000005</v>
      </c>
      <c r="Y13" s="17">
        <v>-5.1819999999999951</v>
      </c>
    </row>
    <row r="14" spans="1:25" s="1" customFormat="1" ht="24" x14ac:dyDescent="0.55000000000000004">
      <c r="A14" s="18">
        <v>6</v>
      </c>
      <c r="B14" s="18">
        <v>12</v>
      </c>
      <c r="C14" s="18" t="s">
        <v>176</v>
      </c>
      <c r="D14" s="19" t="s">
        <v>91</v>
      </c>
      <c r="E14" s="31">
        <v>11</v>
      </c>
      <c r="F14" s="14">
        <v>46.14</v>
      </c>
      <c r="G14" s="12">
        <v>39.770000000000003</v>
      </c>
      <c r="H14" s="15">
        <v>10.82</v>
      </c>
      <c r="I14" s="12">
        <v>50.59</v>
      </c>
      <c r="J14" s="7">
        <v>4.4500000000000028</v>
      </c>
      <c r="K14" s="14">
        <v>50.73</v>
      </c>
      <c r="L14" s="12">
        <v>46.82</v>
      </c>
      <c r="M14" s="7">
        <v>-3.9099999999999966</v>
      </c>
      <c r="N14" s="14">
        <v>31.59</v>
      </c>
      <c r="O14" s="15">
        <v>30.91</v>
      </c>
      <c r="P14" s="7">
        <v>-0.67999999999999972</v>
      </c>
      <c r="Q14" s="14">
        <v>45.45</v>
      </c>
      <c r="R14" s="14">
        <v>35</v>
      </c>
      <c r="S14" s="7">
        <v>-10.450000000000003</v>
      </c>
      <c r="T14" s="14">
        <v>37.64</v>
      </c>
      <c r="U14" s="12">
        <v>40.590000000000003</v>
      </c>
      <c r="V14" s="7">
        <v>2.9500000000000028</v>
      </c>
      <c r="W14" s="9">
        <v>42.31</v>
      </c>
      <c r="X14" s="9">
        <v>40.781999999999996</v>
      </c>
      <c r="Y14" s="17">
        <v>-1.5280000000000058</v>
      </c>
    </row>
    <row r="15" spans="1:25" s="1" customFormat="1" ht="24" x14ac:dyDescent="0.55000000000000004">
      <c r="A15" s="18">
        <v>7</v>
      </c>
      <c r="B15" s="18">
        <v>12</v>
      </c>
      <c r="C15" s="18" t="s">
        <v>176</v>
      </c>
      <c r="D15" s="19" t="s">
        <v>139</v>
      </c>
      <c r="E15" s="31">
        <v>17</v>
      </c>
      <c r="F15" s="14">
        <v>40.83</v>
      </c>
      <c r="G15" s="12">
        <v>42.79</v>
      </c>
      <c r="H15" s="15">
        <v>9.32</v>
      </c>
      <c r="I15" s="12">
        <v>52.12</v>
      </c>
      <c r="J15" s="7">
        <v>11.29</v>
      </c>
      <c r="K15" s="14">
        <v>43.17</v>
      </c>
      <c r="L15" s="12">
        <v>48.09</v>
      </c>
      <c r="M15" s="7">
        <v>4.9200000000000017</v>
      </c>
      <c r="N15" s="14">
        <v>31.46</v>
      </c>
      <c r="O15" s="15">
        <v>27.94</v>
      </c>
      <c r="P15" s="7">
        <v>-3.5199999999999996</v>
      </c>
      <c r="Q15" s="14">
        <v>31.25</v>
      </c>
      <c r="R15" s="14">
        <v>32.94</v>
      </c>
      <c r="S15" s="7">
        <v>1.6899999999999977</v>
      </c>
      <c r="T15" s="14">
        <v>40.04</v>
      </c>
      <c r="U15" s="12">
        <v>37.44</v>
      </c>
      <c r="V15" s="7">
        <v>-2.6000000000000014</v>
      </c>
      <c r="W15" s="9">
        <v>37.35</v>
      </c>
      <c r="X15" s="9">
        <v>39.706000000000003</v>
      </c>
      <c r="Y15" s="17">
        <v>2.3560000000000016</v>
      </c>
    </row>
    <row r="16" spans="1:25" s="1" customFormat="1" ht="24" x14ac:dyDescent="0.55000000000000004">
      <c r="A16" s="18">
        <v>8</v>
      </c>
      <c r="B16" s="18">
        <v>12</v>
      </c>
      <c r="C16" s="18" t="s">
        <v>176</v>
      </c>
      <c r="D16" s="19" t="s">
        <v>144</v>
      </c>
      <c r="E16" s="31">
        <v>36</v>
      </c>
      <c r="F16" s="14">
        <v>40.22</v>
      </c>
      <c r="G16" s="12">
        <v>37.57</v>
      </c>
      <c r="H16" s="15">
        <v>9.7799999999999994</v>
      </c>
      <c r="I16" s="12">
        <v>47.35</v>
      </c>
      <c r="J16" s="7">
        <v>7.1300000000000026</v>
      </c>
      <c r="K16" s="14">
        <v>47.13</v>
      </c>
      <c r="L16" s="12">
        <v>47.29</v>
      </c>
      <c r="M16" s="7">
        <v>0.15999999999999659</v>
      </c>
      <c r="N16" s="14">
        <v>37.72</v>
      </c>
      <c r="O16" s="16">
        <v>30</v>
      </c>
      <c r="P16" s="7">
        <v>-7.7199999999999989</v>
      </c>
      <c r="Q16" s="14">
        <v>37.39</v>
      </c>
      <c r="R16" s="14">
        <v>28.89</v>
      </c>
      <c r="S16" s="7">
        <v>-8.5</v>
      </c>
      <c r="T16" s="14">
        <v>36.11</v>
      </c>
      <c r="U16" s="12">
        <v>39.04</v>
      </c>
      <c r="V16" s="7">
        <v>2.9299999999999997</v>
      </c>
      <c r="W16" s="9">
        <v>39.713999999999999</v>
      </c>
      <c r="X16" s="9">
        <v>38.513999999999996</v>
      </c>
      <c r="Y16" s="17">
        <v>-1.2000000000000028</v>
      </c>
    </row>
    <row r="17" spans="1:25" s="1" customFormat="1" ht="24" x14ac:dyDescent="0.55000000000000004">
      <c r="A17" s="18">
        <v>9</v>
      </c>
      <c r="B17" s="18">
        <v>12</v>
      </c>
      <c r="C17" s="18" t="s">
        <v>182</v>
      </c>
      <c r="D17" s="19" t="s">
        <v>163</v>
      </c>
      <c r="E17" s="31">
        <v>35</v>
      </c>
      <c r="F17" s="14">
        <v>53.88</v>
      </c>
      <c r="G17" s="12">
        <v>39.07</v>
      </c>
      <c r="H17" s="15">
        <v>8.7100000000000009</v>
      </c>
      <c r="I17" s="12">
        <v>47.79</v>
      </c>
      <c r="J17" s="7">
        <v>-6.0900000000000034</v>
      </c>
      <c r="K17" s="14">
        <v>50.34</v>
      </c>
      <c r="L17" s="12">
        <v>43.57</v>
      </c>
      <c r="M17" s="7">
        <v>-6.7700000000000031</v>
      </c>
      <c r="N17" s="14">
        <v>29.48</v>
      </c>
      <c r="O17" s="15">
        <v>27.07</v>
      </c>
      <c r="P17" s="7">
        <v>-2.41</v>
      </c>
      <c r="Q17" s="14">
        <v>40.340000000000003</v>
      </c>
      <c r="R17" s="14">
        <v>33.43</v>
      </c>
      <c r="S17" s="7">
        <v>-6.9100000000000037</v>
      </c>
      <c r="T17" s="14">
        <v>38.26</v>
      </c>
      <c r="U17" s="12">
        <v>37.229999999999997</v>
      </c>
      <c r="V17" s="7">
        <v>-1.0300000000000011</v>
      </c>
      <c r="W17" s="9">
        <v>42.459999999999994</v>
      </c>
      <c r="X17" s="9">
        <v>37.817999999999998</v>
      </c>
      <c r="Y17" s="17">
        <v>-4.6419999999999959</v>
      </c>
    </row>
    <row r="18" spans="1:25" s="1" customFormat="1" ht="24" x14ac:dyDescent="0.55000000000000004">
      <c r="A18" s="18">
        <v>10</v>
      </c>
      <c r="B18" s="18">
        <v>12</v>
      </c>
      <c r="C18" s="18" t="s">
        <v>176</v>
      </c>
      <c r="D18" s="19" t="s">
        <v>154</v>
      </c>
      <c r="E18" s="31">
        <v>18</v>
      </c>
      <c r="F18" s="14">
        <v>40.18</v>
      </c>
      <c r="G18" s="12">
        <v>38.33</v>
      </c>
      <c r="H18" s="16">
        <v>7.6</v>
      </c>
      <c r="I18" s="12">
        <v>45.93</v>
      </c>
      <c r="J18" s="7">
        <v>5.75</v>
      </c>
      <c r="K18" s="14">
        <v>40.86</v>
      </c>
      <c r="L18" s="12">
        <v>39.58</v>
      </c>
      <c r="M18" s="7">
        <v>-1.2800000000000011</v>
      </c>
      <c r="N18" s="14">
        <v>29.82</v>
      </c>
      <c r="O18" s="15">
        <v>26.67</v>
      </c>
      <c r="P18" s="7">
        <v>-3.1499999999999986</v>
      </c>
      <c r="Q18" s="14">
        <v>28.21</v>
      </c>
      <c r="R18" s="14">
        <v>33.89</v>
      </c>
      <c r="S18" s="7">
        <v>5.68</v>
      </c>
      <c r="T18" s="14">
        <v>33.32</v>
      </c>
      <c r="U18" s="12">
        <v>35.33</v>
      </c>
      <c r="V18" s="7">
        <v>2.009999999999998</v>
      </c>
      <c r="W18" s="9">
        <v>34.477999999999994</v>
      </c>
      <c r="X18" s="9">
        <v>36.279999999999994</v>
      </c>
      <c r="Y18" s="17">
        <v>1.8019999999999996</v>
      </c>
    </row>
    <row r="19" spans="1:25" ht="24" x14ac:dyDescent="0.55000000000000004">
      <c r="E19" s="46">
        <f>SUM(E9:E18)</f>
        <v>190</v>
      </c>
      <c r="F19" s="47">
        <f>AVERAGE(F9:F18)</f>
        <v>47.344000000000001</v>
      </c>
      <c r="G19" s="47">
        <f>AVERAGE(G9:G18)</f>
        <v>42.103999999999999</v>
      </c>
      <c r="H19" s="47">
        <f>AVERAGE(H9:H18)</f>
        <v>9.8189999999999991</v>
      </c>
      <c r="I19" s="47">
        <f>AVERAGE(I9:I18)</f>
        <v>51.923999999999999</v>
      </c>
      <c r="J19" s="17">
        <f>I19-F19</f>
        <v>4.5799999999999983</v>
      </c>
      <c r="K19" s="47">
        <f>AVERAGE(K9:K18)</f>
        <v>47.713999999999999</v>
      </c>
      <c r="L19" s="47">
        <f>AVERAGE(L9:L18)</f>
        <v>46.905999999999999</v>
      </c>
      <c r="M19" s="7">
        <f t="shared" ref="M19" si="6">L19-K19</f>
        <v>-0.80799999999999983</v>
      </c>
      <c r="N19" s="47">
        <f>AVERAGE(N9:N18)</f>
        <v>33.301000000000002</v>
      </c>
      <c r="O19" s="47">
        <f>AVERAGE(O9:O18)</f>
        <v>28.780999999999999</v>
      </c>
      <c r="P19" s="7">
        <f t="shared" ref="P19" si="7">O19-N19</f>
        <v>-4.5200000000000031</v>
      </c>
      <c r="Q19" s="47">
        <f>AVERAGE(Q9:Q18)</f>
        <v>39.97</v>
      </c>
      <c r="R19" s="47">
        <f>AVERAGE(R9:R18)</f>
        <v>37.744999999999997</v>
      </c>
      <c r="S19" s="7">
        <f t="shared" ref="S19" si="8">R19-Q19</f>
        <v>-2.2250000000000014</v>
      </c>
      <c r="T19" s="47">
        <f>AVERAGE(T9:T18)</f>
        <v>38.673999999999999</v>
      </c>
      <c r="U19" s="47">
        <f>AVERAGE(U9:U18)</f>
        <v>40.733000000000004</v>
      </c>
      <c r="V19" s="7">
        <f t="shared" ref="V19" si="9">U19-T19</f>
        <v>2.0590000000000046</v>
      </c>
      <c r="W19" s="47">
        <f>AVERAGE(W9:W18)</f>
        <v>41.400600000000004</v>
      </c>
      <c r="X19" s="47">
        <f>AVERAGE(X9:X18)</f>
        <v>41.217799999999997</v>
      </c>
      <c r="Y19" s="7">
        <f t="shared" ref="Y19" si="10">X19-W19</f>
        <v>-0.1828000000000074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zoomScale="80" zoomScaleNormal="8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13</v>
      </c>
      <c r="C9" s="18" t="s">
        <v>181</v>
      </c>
      <c r="D9" s="19" t="s">
        <v>129</v>
      </c>
      <c r="E9" s="31">
        <v>6</v>
      </c>
      <c r="F9" s="14">
        <v>42.25</v>
      </c>
      <c r="G9" s="20">
        <v>47.5</v>
      </c>
      <c r="H9" s="15">
        <v>13.63</v>
      </c>
      <c r="I9" s="12">
        <v>61.13</v>
      </c>
      <c r="J9" s="7">
        <v>18.880000000000003</v>
      </c>
      <c r="K9" s="14">
        <v>45.6</v>
      </c>
      <c r="L9" s="12">
        <v>52.08</v>
      </c>
      <c r="M9" s="7">
        <v>6.4799999999999969</v>
      </c>
      <c r="N9" s="14">
        <v>30.25</v>
      </c>
      <c r="O9" s="15">
        <v>30.42</v>
      </c>
      <c r="P9" s="7">
        <v>0.17000000000000171</v>
      </c>
      <c r="Q9" s="14">
        <v>38</v>
      </c>
      <c r="R9" s="14">
        <v>44.17</v>
      </c>
      <c r="S9" s="7">
        <v>6.1700000000000017</v>
      </c>
      <c r="T9" s="14">
        <v>40.4</v>
      </c>
      <c r="U9" s="12">
        <v>45.83</v>
      </c>
      <c r="V9" s="7">
        <v>5.43</v>
      </c>
      <c r="W9" s="9">
        <v>39.299999999999997</v>
      </c>
      <c r="X9" s="9">
        <v>46.725999999999999</v>
      </c>
      <c r="Y9" s="17">
        <v>7.4260000000000019</v>
      </c>
    </row>
    <row r="10" spans="1:25" s="1" customFormat="1" ht="24" x14ac:dyDescent="0.55000000000000004">
      <c r="A10" s="18">
        <v>2</v>
      </c>
      <c r="B10" s="18">
        <v>13</v>
      </c>
      <c r="C10" s="18" t="s">
        <v>176</v>
      </c>
      <c r="D10" s="19" t="s">
        <v>70</v>
      </c>
      <c r="E10" s="31">
        <v>16</v>
      </c>
      <c r="F10" s="14">
        <v>51.67</v>
      </c>
      <c r="G10" s="20">
        <v>47.5</v>
      </c>
      <c r="H10" s="15">
        <v>10.59</v>
      </c>
      <c r="I10" s="12">
        <v>58.09</v>
      </c>
      <c r="J10" s="7">
        <v>6.4200000000000017</v>
      </c>
      <c r="K10" s="14">
        <v>49.44</v>
      </c>
      <c r="L10" s="12">
        <v>49.53</v>
      </c>
      <c r="M10" s="7">
        <v>9.0000000000003411E-2</v>
      </c>
      <c r="N10" s="14">
        <v>34.31</v>
      </c>
      <c r="O10" s="15">
        <v>30.31</v>
      </c>
      <c r="P10" s="7">
        <v>-4.0000000000000036</v>
      </c>
      <c r="Q10" s="14">
        <v>55.28</v>
      </c>
      <c r="R10" s="14">
        <v>47.19</v>
      </c>
      <c r="S10" s="7">
        <v>-8.0900000000000034</v>
      </c>
      <c r="T10" s="14">
        <v>46.14</v>
      </c>
      <c r="U10" s="12">
        <v>46.31</v>
      </c>
      <c r="V10" s="7">
        <v>0.17000000000000171</v>
      </c>
      <c r="W10" s="9">
        <v>47.368000000000009</v>
      </c>
      <c r="X10" s="9">
        <v>46.286000000000001</v>
      </c>
      <c r="Y10" s="17">
        <v>-1.0820000000000078</v>
      </c>
    </row>
    <row r="11" spans="1:25" s="1" customFormat="1" ht="24" x14ac:dyDescent="0.55000000000000004">
      <c r="A11" s="18">
        <v>3</v>
      </c>
      <c r="B11" s="18">
        <v>13</v>
      </c>
      <c r="C11" s="18" t="s">
        <v>176</v>
      </c>
      <c r="D11" s="19" t="s">
        <v>60</v>
      </c>
      <c r="E11" s="31">
        <v>22</v>
      </c>
      <c r="F11" s="14">
        <v>51.88</v>
      </c>
      <c r="G11" s="12">
        <v>46.14</v>
      </c>
      <c r="H11" s="16">
        <v>10.1</v>
      </c>
      <c r="I11" s="12">
        <v>56.24</v>
      </c>
      <c r="J11" s="7">
        <v>4.3599999999999994</v>
      </c>
      <c r="K11" s="14">
        <v>53.58</v>
      </c>
      <c r="L11" s="12">
        <v>48.98</v>
      </c>
      <c r="M11" s="7">
        <v>-4.6000000000000014</v>
      </c>
      <c r="N11" s="14">
        <v>29.9</v>
      </c>
      <c r="O11" s="15">
        <v>32.61</v>
      </c>
      <c r="P11" s="7">
        <v>2.7100000000000009</v>
      </c>
      <c r="Q11" s="14">
        <v>47.5</v>
      </c>
      <c r="R11" s="14">
        <v>47.95</v>
      </c>
      <c r="S11" s="7">
        <v>0.45000000000000284</v>
      </c>
      <c r="T11" s="14">
        <v>45.48</v>
      </c>
      <c r="U11" s="20">
        <v>41.2</v>
      </c>
      <c r="V11" s="7">
        <v>-4.279999999999994</v>
      </c>
      <c r="W11" s="9">
        <v>45.667999999999999</v>
      </c>
      <c r="X11" s="9">
        <v>45.395999999999994</v>
      </c>
      <c r="Y11" s="17">
        <v>-0.27200000000000557</v>
      </c>
    </row>
    <row r="12" spans="1:25" s="1" customFormat="1" ht="24" x14ac:dyDescent="0.55000000000000004">
      <c r="A12" s="18">
        <v>4</v>
      </c>
      <c r="B12" s="18">
        <v>13</v>
      </c>
      <c r="C12" s="18" t="s">
        <v>176</v>
      </c>
      <c r="D12" s="19" t="s">
        <v>92</v>
      </c>
      <c r="E12" s="31">
        <v>22</v>
      </c>
      <c r="F12" s="14">
        <v>47.5</v>
      </c>
      <c r="G12" s="12">
        <v>45.34</v>
      </c>
      <c r="H12" s="15">
        <v>10.56</v>
      </c>
      <c r="I12" s="20">
        <v>55.9</v>
      </c>
      <c r="J12" s="7">
        <v>8.3999999999999986</v>
      </c>
      <c r="K12" s="14">
        <v>50.27</v>
      </c>
      <c r="L12" s="12">
        <v>51.36</v>
      </c>
      <c r="M12" s="7">
        <v>1.0899999999999963</v>
      </c>
      <c r="N12" s="14">
        <v>38.33</v>
      </c>
      <c r="O12" s="15">
        <v>36.14</v>
      </c>
      <c r="P12" s="7">
        <v>-2.1899999999999977</v>
      </c>
      <c r="Q12" s="14">
        <v>32</v>
      </c>
      <c r="R12" s="14" t="s">
        <v>185</v>
      </c>
      <c r="S12" s="7">
        <v>3.9099999999999966</v>
      </c>
      <c r="T12" s="14">
        <v>38.9</v>
      </c>
      <c r="U12" s="12">
        <v>39.450000000000003</v>
      </c>
      <c r="V12" s="7">
        <v>0.55000000000000426</v>
      </c>
      <c r="W12" s="9">
        <v>41.400000000000006</v>
      </c>
      <c r="X12" s="9">
        <v>43.751999999999995</v>
      </c>
      <c r="Y12" s="17">
        <v>2.3519999999999897</v>
      </c>
    </row>
    <row r="13" spans="1:25" s="1" customFormat="1" ht="24" x14ac:dyDescent="0.55000000000000004">
      <c r="A13" s="18">
        <v>5</v>
      </c>
      <c r="B13" s="18">
        <v>13</v>
      </c>
      <c r="C13" s="18" t="s">
        <v>181</v>
      </c>
      <c r="D13" s="19" t="s">
        <v>148</v>
      </c>
      <c r="E13" s="31">
        <v>4</v>
      </c>
      <c r="F13" s="14">
        <v>46.25</v>
      </c>
      <c r="G13" s="12">
        <v>45.63</v>
      </c>
      <c r="H13" s="15">
        <v>10.63</v>
      </c>
      <c r="I13" s="12">
        <v>56.25</v>
      </c>
      <c r="J13" s="7">
        <v>10</v>
      </c>
      <c r="K13" s="14">
        <v>47</v>
      </c>
      <c r="L13" s="12">
        <v>49.38</v>
      </c>
      <c r="M13" s="7">
        <v>2.3800000000000026</v>
      </c>
      <c r="N13" s="14">
        <v>32.5</v>
      </c>
      <c r="O13" s="16">
        <v>25</v>
      </c>
      <c r="P13" s="7">
        <v>-7.5</v>
      </c>
      <c r="Q13" s="14">
        <v>40</v>
      </c>
      <c r="R13" s="14">
        <v>41.25</v>
      </c>
      <c r="S13" s="7">
        <v>1.25</v>
      </c>
      <c r="T13" s="14">
        <v>47.25</v>
      </c>
      <c r="U13" s="20">
        <v>44</v>
      </c>
      <c r="V13" s="7">
        <v>-3.25</v>
      </c>
      <c r="W13" s="9">
        <v>42.6</v>
      </c>
      <c r="X13" s="9">
        <v>43.176000000000002</v>
      </c>
      <c r="Y13" s="17">
        <v>0.57600000000000051</v>
      </c>
    </row>
    <row r="14" spans="1:25" s="1" customFormat="1" ht="24" x14ac:dyDescent="0.55000000000000004">
      <c r="A14" s="18">
        <v>6</v>
      </c>
      <c r="B14" s="18">
        <v>13</v>
      </c>
      <c r="C14" s="18" t="s">
        <v>182</v>
      </c>
      <c r="D14" s="19" t="s">
        <v>128</v>
      </c>
      <c r="E14" s="31">
        <v>25</v>
      </c>
      <c r="F14" s="14">
        <v>48.96</v>
      </c>
      <c r="G14" s="20">
        <v>37.799999999999997</v>
      </c>
      <c r="H14" s="15">
        <v>10.97</v>
      </c>
      <c r="I14" s="12">
        <v>48.77</v>
      </c>
      <c r="J14" s="7">
        <v>-0.18999999999999773</v>
      </c>
      <c r="K14" s="14">
        <v>47.17</v>
      </c>
      <c r="L14" s="20">
        <v>46.8</v>
      </c>
      <c r="M14" s="7">
        <v>-0.37000000000000455</v>
      </c>
      <c r="N14" s="14">
        <v>33.020000000000003</v>
      </c>
      <c r="O14" s="16">
        <v>28.2</v>
      </c>
      <c r="P14" s="7">
        <v>-4.8200000000000038</v>
      </c>
      <c r="Q14" s="14">
        <v>39.58</v>
      </c>
      <c r="R14" s="14">
        <v>39</v>
      </c>
      <c r="S14" s="7">
        <v>-0.57999999999999829</v>
      </c>
      <c r="T14" s="14">
        <v>45.44</v>
      </c>
      <c r="U14" s="12">
        <v>43.86</v>
      </c>
      <c r="V14" s="7">
        <v>-1.5799999999999983</v>
      </c>
      <c r="W14" s="9">
        <v>42.834000000000003</v>
      </c>
      <c r="X14" s="9">
        <v>41.326000000000001</v>
      </c>
      <c r="Y14" s="17">
        <v>-1.5080000000000027</v>
      </c>
    </row>
    <row r="15" spans="1:25" s="1" customFormat="1" ht="24" x14ac:dyDescent="0.55000000000000004">
      <c r="A15" s="18">
        <v>7</v>
      </c>
      <c r="B15" s="18">
        <v>13</v>
      </c>
      <c r="C15" s="18" t="s">
        <v>181</v>
      </c>
      <c r="D15" s="19" t="s">
        <v>52</v>
      </c>
      <c r="E15" s="31">
        <v>8</v>
      </c>
      <c r="F15" s="14">
        <v>52.17</v>
      </c>
      <c r="G15" s="20">
        <v>40</v>
      </c>
      <c r="H15" s="15">
        <v>9.7799999999999994</v>
      </c>
      <c r="I15" s="12">
        <v>49.78</v>
      </c>
      <c r="J15" s="7">
        <v>-2.3900000000000006</v>
      </c>
      <c r="K15" s="14">
        <v>54</v>
      </c>
      <c r="L15" s="12">
        <v>45.94</v>
      </c>
      <c r="M15" s="7">
        <v>-8.0600000000000023</v>
      </c>
      <c r="N15" s="14">
        <v>33.5</v>
      </c>
      <c r="O15" s="15">
        <v>25.31</v>
      </c>
      <c r="P15" s="7">
        <v>-8.1900000000000013</v>
      </c>
      <c r="Q15" s="14">
        <v>57</v>
      </c>
      <c r="R15" s="14">
        <v>36.880000000000003</v>
      </c>
      <c r="S15" s="7">
        <v>-20.119999999999997</v>
      </c>
      <c r="T15" s="14">
        <v>44.83</v>
      </c>
      <c r="U15" s="12">
        <v>39.630000000000003</v>
      </c>
      <c r="V15" s="7">
        <v>-5.1999999999999957</v>
      </c>
      <c r="W15" s="9">
        <v>48.3</v>
      </c>
      <c r="X15" s="9">
        <v>39.507999999999996</v>
      </c>
      <c r="Y15" s="17">
        <v>-8.7920000000000016</v>
      </c>
    </row>
    <row r="16" spans="1:25" s="1" customFormat="1" ht="24" x14ac:dyDescent="0.55000000000000004">
      <c r="A16" s="18">
        <v>8</v>
      </c>
      <c r="B16" s="18">
        <v>13</v>
      </c>
      <c r="C16" s="18" t="s">
        <v>176</v>
      </c>
      <c r="D16" s="19" t="s">
        <v>137</v>
      </c>
      <c r="E16" s="31">
        <v>17</v>
      </c>
      <c r="F16" s="14">
        <v>51.88</v>
      </c>
      <c r="G16" s="12">
        <v>36.619999999999997</v>
      </c>
      <c r="H16" s="15">
        <v>9.09</v>
      </c>
      <c r="I16" s="12">
        <v>45.71</v>
      </c>
      <c r="J16" s="7">
        <v>-6.1700000000000017</v>
      </c>
      <c r="K16" s="14">
        <v>52</v>
      </c>
      <c r="L16" s="12">
        <v>42.65</v>
      </c>
      <c r="M16" s="7">
        <v>-9.3500000000000014</v>
      </c>
      <c r="N16" s="14">
        <v>32.97</v>
      </c>
      <c r="O16" s="15">
        <v>26.32</v>
      </c>
      <c r="P16" s="7">
        <v>-6.6499999999999986</v>
      </c>
      <c r="Q16" s="14">
        <v>36.880000000000003</v>
      </c>
      <c r="R16" s="14">
        <v>30.29</v>
      </c>
      <c r="S16" s="7">
        <v>-6.5900000000000034</v>
      </c>
      <c r="T16" s="14">
        <v>39.03</v>
      </c>
      <c r="U16" s="12">
        <v>33.44</v>
      </c>
      <c r="V16" s="7">
        <v>-5.5900000000000034</v>
      </c>
      <c r="W16" s="9">
        <v>42.552</v>
      </c>
      <c r="X16" s="9">
        <v>35.682000000000002</v>
      </c>
      <c r="Y16" s="17">
        <v>-6.8699999999999974</v>
      </c>
    </row>
    <row r="17" spans="1:25" s="1" customFormat="1" ht="24" x14ac:dyDescent="0.55000000000000004">
      <c r="A17" s="18">
        <v>9</v>
      </c>
      <c r="B17" s="18">
        <v>13</v>
      </c>
      <c r="C17" s="18" t="s">
        <v>176</v>
      </c>
      <c r="D17" s="19" t="s">
        <v>145</v>
      </c>
      <c r="E17" s="31">
        <v>20</v>
      </c>
      <c r="F17" s="14">
        <v>42.71</v>
      </c>
      <c r="G17" s="12">
        <v>31.63</v>
      </c>
      <c r="H17" s="15">
        <v>8.93</v>
      </c>
      <c r="I17" s="12">
        <v>40.549999999999997</v>
      </c>
      <c r="J17" s="7">
        <v>-2.1600000000000037</v>
      </c>
      <c r="K17" s="14">
        <v>42.33</v>
      </c>
      <c r="L17" s="12">
        <v>36.75</v>
      </c>
      <c r="M17" s="7">
        <v>-5.5799999999999983</v>
      </c>
      <c r="N17" s="14">
        <v>28.33</v>
      </c>
      <c r="O17" s="15">
        <v>24.63</v>
      </c>
      <c r="P17" s="7">
        <v>-3.6999999999999993</v>
      </c>
      <c r="Q17" s="14">
        <v>34.17</v>
      </c>
      <c r="R17" s="14">
        <v>31.75</v>
      </c>
      <c r="S17" s="7">
        <v>-2.4200000000000017</v>
      </c>
      <c r="T17" s="14">
        <v>36.67</v>
      </c>
      <c r="U17" s="20">
        <v>34.9</v>
      </c>
      <c r="V17" s="7">
        <v>-1.7700000000000031</v>
      </c>
      <c r="W17" s="9">
        <v>36.841999999999999</v>
      </c>
      <c r="X17" s="9">
        <v>33.716000000000001</v>
      </c>
      <c r="Y17" s="17">
        <v>-3.1259999999999977</v>
      </c>
    </row>
    <row r="18" spans="1:25" ht="24" x14ac:dyDescent="0.55000000000000004">
      <c r="E18" s="46">
        <f>SUM(E9:E17)</f>
        <v>140</v>
      </c>
      <c r="F18" s="47">
        <f>AVERAGE(F9:F17)</f>
        <v>48.36333333333333</v>
      </c>
      <c r="G18" s="47">
        <f>AVERAGE(G9:G17)</f>
        <v>42.017777777777773</v>
      </c>
      <c r="H18" s="47">
        <f>AVERAGE(H9:H17)</f>
        <v>10.475555555555555</v>
      </c>
      <c r="I18" s="47">
        <f>AVERAGE(I9:I17)</f>
        <v>52.49111111111111</v>
      </c>
      <c r="J18" s="17">
        <f>I18-F18</f>
        <v>4.12777777777778</v>
      </c>
      <c r="K18" s="47">
        <f>AVERAGE(K9:K17)</f>
        <v>49.043333333333329</v>
      </c>
      <c r="L18" s="47">
        <f>AVERAGE(L9:L17)</f>
        <v>47.05222222222222</v>
      </c>
      <c r="M18" s="7">
        <f t="shared" ref="M18" si="6">L18-K18</f>
        <v>-1.9911111111111097</v>
      </c>
      <c r="N18" s="47">
        <f>AVERAGE(N9:N17)</f>
        <v>32.567777777777778</v>
      </c>
      <c r="O18" s="47">
        <f>AVERAGE(O9:O17)</f>
        <v>28.771111111111111</v>
      </c>
      <c r="P18" s="7">
        <f t="shared" ref="P18" si="7">O18-N18</f>
        <v>-3.7966666666666669</v>
      </c>
      <c r="Q18" s="47">
        <f>AVERAGE(Q9:Q17)</f>
        <v>42.267777777777781</v>
      </c>
      <c r="R18" s="47">
        <f>AVERAGE(R9:R17)</f>
        <v>39.81</v>
      </c>
      <c r="S18" s="7">
        <f t="shared" ref="S18" si="8">R18-Q18</f>
        <v>-2.4577777777777783</v>
      </c>
      <c r="T18" s="47">
        <f>AVERAGE(T9:T17)</f>
        <v>42.682222222222229</v>
      </c>
      <c r="U18" s="47">
        <f>AVERAGE(U9:U17)</f>
        <v>40.957777777777778</v>
      </c>
      <c r="V18" s="7">
        <f t="shared" ref="V18" si="9">U18-T18</f>
        <v>-1.7244444444444511</v>
      </c>
      <c r="W18" s="47">
        <f>AVERAGE(W9:W17)</f>
        <v>42.984888888888889</v>
      </c>
      <c r="X18" s="47">
        <f>AVERAGE(X9:X17)</f>
        <v>41.729777777777777</v>
      </c>
      <c r="Y18" s="7">
        <f t="shared" ref="Y18" si="10">X18-W18</f>
        <v>-1.2551111111111126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14</v>
      </c>
      <c r="C9" s="18" t="s">
        <v>182</v>
      </c>
      <c r="D9" s="19" t="s">
        <v>24</v>
      </c>
      <c r="E9" s="31">
        <v>44</v>
      </c>
      <c r="F9" s="14">
        <v>49.31</v>
      </c>
      <c r="G9" s="12">
        <v>46.65</v>
      </c>
      <c r="H9" s="15">
        <v>10.86</v>
      </c>
      <c r="I9" s="12">
        <v>57.51</v>
      </c>
      <c r="J9" s="7">
        <v>8.1999999999999957</v>
      </c>
      <c r="K9" s="14">
        <v>53.04</v>
      </c>
      <c r="L9" s="12">
        <v>53.52</v>
      </c>
      <c r="M9" s="7">
        <v>0.48000000000000398</v>
      </c>
      <c r="N9" s="14">
        <v>38.06</v>
      </c>
      <c r="O9" s="15">
        <v>35.51</v>
      </c>
      <c r="P9" s="7">
        <v>-2.5500000000000043</v>
      </c>
      <c r="Q9" s="14">
        <v>45.46</v>
      </c>
      <c r="R9" s="14">
        <v>47.61</v>
      </c>
      <c r="S9" s="7">
        <v>2.1499999999999986</v>
      </c>
      <c r="T9" s="14">
        <v>45.32</v>
      </c>
      <c r="U9" s="12">
        <v>49.26</v>
      </c>
      <c r="V9" s="7">
        <v>3.9399999999999977</v>
      </c>
      <c r="W9" s="9">
        <v>46.238</v>
      </c>
      <c r="X9" s="9">
        <v>48.681999999999995</v>
      </c>
      <c r="Y9" s="17">
        <v>2.4439999999999955</v>
      </c>
    </row>
    <row r="10" spans="1:25" s="1" customFormat="1" ht="24" x14ac:dyDescent="0.55000000000000004">
      <c r="A10" s="18">
        <v>2</v>
      </c>
      <c r="B10" s="18">
        <v>14</v>
      </c>
      <c r="C10" s="18" t="s">
        <v>181</v>
      </c>
      <c r="D10" s="19" t="s">
        <v>169</v>
      </c>
      <c r="E10" s="31">
        <v>1</v>
      </c>
      <c r="F10" s="14">
        <v>52.5</v>
      </c>
      <c r="G10" s="20">
        <v>32.5</v>
      </c>
      <c r="H10" s="16">
        <v>9</v>
      </c>
      <c r="I10" s="20">
        <v>41.5</v>
      </c>
      <c r="J10" s="7">
        <v>-11</v>
      </c>
      <c r="K10" s="14">
        <v>47</v>
      </c>
      <c r="L10" s="20">
        <v>47.5</v>
      </c>
      <c r="M10" s="7">
        <v>0.5</v>
      </c>
      <c r="N10" s="14">
        <v>33.75</v>
      </c>
      <c r="O10" s="16">
        <v>27.5</v>
      </c>
      <c r="P10" s="7">
        <v>-6.25</v>
      </c>
      <c r="Q10" s="14">
        <v>32.5</v>
      </c>
      <c r="R10" s="14">
        <v>70</v>
      </c>
      <c r="S10" s="7">
        <v>37.5</v>
      </c>
      <c r="T10" s="14">
        <v>47</v>
      </c>
      <c r="U10" s="20">
        <v>32.5</v>
      </c>
      <c r="V10" s="7">
        <v>-14.5</v>
      </c>
      <c r="W10" s="9">
        <v>42.55</v>
      </c>
      <c r="X10" s="9">
        <v>43.8</v>
      </c>
      <c r="Y10" s="17">
        <v>1.25</v>
      </c>
    </row>
    <row r="11" spans="1:25" s="1" customFormat="1" ht="24" x14ac:dyDescent="0.55000000000000004">
      <c r="A11" s="18">
        <v>3</v>
      </c>
      <c r="B11" s="18">
        <v>14</v>
      </c>
      <c r="C11" s="18" t="s">
        <v>181</v>
      </c>
      <c r="D11" s="19" t="s">
        <v>114</v>
      </c>
      <c r="E11" s="31">
        <v>10</v>
      </c>
      <c r="F11" s="14">
        <v>53.33</v>
      </c>
      <c r="G11" s="20">
        <v>39.5</v>
      </c>
      <c r="H11" s="15">
        <v>9.33</v>
      </c>
      <c r="I11" s="12">
        <v>48.83</v>
      </c>
      <c r="J11" s="7">
        <v>-4.5</v>
      </c>
      <c r="K11" s="14">
        <v>54.93</v>
      </c>
      <c r="L11" s="12">
        <v>52.25</v>
      </c>
      <c r="M11" s="7">
        <v>-2.6799999999999997</v>
      </c>
      <c r="N11" s="14">
        <v>39.5</v>
      </c>
      <c r="O11" s="16">
        <v>26</v>
      </c>
      <c r="P11" s="7">
        <v>-13.5</v>
      </c>
      <c r="Q11" s="14">
        <v>52</v>
      </c>
      <c r="R11" s="14">
        <v>38.5</v>
      </c>
      <c r="S11" s="7">
        <v>-13.5</v>
      </c>
      <c r="T11" s="14">
        <v>46.37</v>
      </c>
      <c r="U11" s="20">
        <v>46.1</v>
      </c>
      <c r="V11" s="7">
        <v>-0.26999999999999602</v>
      </c>
      <c r="W11" s="9">
        <v>49.225999999999999</v>
      </c>
      <c r="X11" s="9">
        <v>42.335999999999999</v>
      </c>
      <c r="Y11" s="17">
        <v>-6.8900000000000006</v>
      </c>
    </row>
    <row r="12" spans="1:25" s="1" customFormat="1" ht="24" x14ac:dyDescent="0.55000000000000004">
      <c r="A12" s="18">
        <v>4</v>
      </c>
      <c r="B12" s="18">
        <v>14</v>
      </c>
      <c r="C12" s="18" t="s">
        <v>181</v>
      </c>
      <c r="D12" s="19" t="s">
        <v>32</v>
      </c>
      <c r="E12" s="31">
        <v>5</v>
      </c>
      <c r="F12" s="14">
        <v>46.56</v>
      </c>
      <c r="G12" s="20">
        <v>40.5</v>
      </c>
      <c r="H12" s="15">
        <v>8.5500000000000007</v>
      </c>
      <c r="I12" s="12">
        <v>49.05</v>
      </c>
      <c r="J12" s="7">
        <v>2.4899999999999949</v>
      </c>
      <c r="K12" s="14">
        <v>52.25</v>
      </c>
      <c r="L12" s="20">
        <v>50.5</v>
      </c>
      <c r="M12" s="7">
        <v>-1.75</v>
      </c>
      <c r="N12" s="14">
        <v>32.81</v>
      </c>
      <c r="O12" s="16">
        <v>25</v>
      </c>
      <c r="P12" s="7">
        <v>-7.8100000000000023</v>
      </c>
      <c r="Q12" s="14">
        <v>37.5</v>
      </c>
      <c r="R12" s="14">
        <v>40</v>
      </c>
      <c r="S12" s="7">
        <v>2.5</v>
      </c>
      <c r="T12" s="14">
        <v>48.13</v>
      </c>
      <c r="U12" s="20">
        <v>45.9</v>
      </c>
      <c r="V12" s="7">
        <v>-2.230000000000004</v>
      </c>
      <c r="W12" s="9">
        <v>43.45</v>
      </c>
      <c r="X12" s="9">
        <v>42.09</v>
      </c>
      <c r="Y12" s="17">
        <v>-1.3599999999999994</v>
      </c>
    </row>
    <row r="13" spans="1:25" s="1" customFormat="1" ht="24" x14ac:dyDescent="0.55000000000000004">
      <c r="A13" s="18">
        <v>5</v>
      </c>
      <c r="B13" s="18">
        <v>14</v>
      </c>
      <c r="C13" s="18" t="s">
        <v>182</v>
      </c>
      <c r="D13" s="19" t="s">
        <v>149</v>
      </c>
      <c r="E13" s="31">
        <v>30</v>
      </c>
      <c r="F13" s="14">
        <v>43.62</v>
      </c>
      <c r="G13" s="12">
        <v>38.33</v>
      </c>
      <c r="H13" s="15">
        <v>9.34</v>
      </c>
      <c r="I13" s="12">
        <v>47.68</v>
      </c>
      <c r="J13" s="7">
        <v>4.0600000000000023</v>
      </c>
      <c r="K13" s="14">
        <v>46.21</v>
      </c>
      <c r="L13" s="12">
        <v>45.08</v>
      </c>
      <c r="M13" s="7">
        <v>-1.1300000000000026</v>
      </c>
      <c r="N13" s="14">
        <v>32.700000000000003</v>
      </c>
      <c r="O13" s="15">
        <v>28.92</v>
      </c>
      <c r="P13" s="7">
        <v>-3.7800000000000011</v>
      </c>
      <c r="Q13" s="14">
        <v>35.39</v>
      </c>
      <c r="R13" s="14">
        <v>39.33</v>
      </c>
      <c r="S13" s="7">
        <v>3.9399999999999977</v>
      </c>
      <c r="T13" s="14">
        <v>39.33</v>
      </c>
      <c r="U13" s="12">
        <v>45.23</v>
      </c>
      <c r="V13" s="7">
        <v>5.8999999999999986</v>
      </c>
      <c r="W13" s="9">
        <v>39.450000000000003</v>
      </c>
      <c r="X13" s="9">
        <v>41.247999999999998</v>
      </c>
      <c r="Y13" s="17">
        <v>1.7979999999999947</v>
      </c>
    </row>
    <row r="14" spans="1:25" s="1" customFormat="1" ht="24" x14ac:dyDescent="0.55000000000000004">
      <c r="A14" s="18">
        <v>6</v>
      </c>
      <c r="B14" s="18">
        <v>14</v>
      </c>
      <c r="C14" s="18" t="s">
        <v>181</v>
      </c>
      <c r="D14" s="19" t="s">
        <v>101</v>
      </c>
      <c r="E14" s="31">
        <v>8</v>
      </c>
      <c r="F14" s="14">
        <v>54.38</v>
      </c>
      <c r="G14" s="12">
        <v>38.75</v>
      </c>
      <c r="H14" s="15">
        <v>8.94</v>
      </c>
      <c r="I14" s="12">
        <v>47.69</v>
      </c>
      <c r="J14" s="7">
        <v>-6.6900000000000048</v>
      </c>
      <c r="K14" s="14">
        <v>42</v>
      </c>
      <c r="L14" s="12">
        <v>48.13</v>
      </c>
      <c r="M14" s="7">
        <v>6.1300000000000026</v>
      </c>
      <c r="N14" s="14">
        <v>31.88</v>
      </c>
      <c r="O14" s="15">
        <v>25.63</v>
      </c>
      <c r="P14" s="7">
        <v>-6.25</v>
      </c>
      <c r="Q14" s="14">
        <v>50</v>
      </c>
      <c r="R14" s="14">
        <v>39.380000000000003</v>
      </c>
      <c r="S14" s="7">
        <v>-10.619999999999997</v>
      </c>
      <c r="T14" s="14">
        <v>45.5</v>
      </c>
      <c r="U14" s="20">
        <v>42</v>
      </c>
      <c r="V14" s="7">
        <v>-3.5</v>
      </c>
      <c r="W14" s="9">
        <v>44.751999999999995</v>
      </c>
      <c r="X14" s="9">
        <v>40.565999999999995</v>
      </c>
      <c r="Y14" s="17">
        <v>-4.1859999999999999</v>
      </c>
    </row>
    <row r="15" spans="1:25" s="1" customFormat="1" ht="24" x14ac:dyDescent="0.55000000000000004">
      <c r="A15" s="18">
        <v>7</v>
      </c>
      <c r="B15" s="18">
        <v>14</v>
      </c>
      <c r="C15" s="18" t="s">
        <v>176</v>
      </c>
      <c r="D15" s="19" t="s">
        <v>146</v>
      </c>
      <c r="E15" s="31">
        <v>12</v>
      </c>
      <c r="F15" s="14">
        <v>47.5</v>
      </c>
      <c r="G15" s="12">
        <v>41.04</v>
      </c>
      <c r="H15" s="15">
        <v>9.85</v>
      </c>
      <c r="I15" s="20">
        <v>50.9</v>
      </c>
      <c r="J15" s="7">
        <v>3.3999999999999986</v>
      </c>
      <c r="K15" s="14">
        <v>52.55</v>
      </c>
      <c r="L15" s="12">
        <v>53.75</v>
      </c>
      <c r="M15" s="7">
        <v>1.2000000000000028</v>
      </c>
      <c r="N15" s="14">
        <v>31.59</v>
      </c>
      <c r="O15" s="15">
        <v>28.75</v>
      </c>
      <c r="P15" s="7">
        <v>-2.84</v>
      </c>
      <c r="Q15" s="14">
        <v>42.73</v>
      </c>
      <c r="R15" s="14">
        <v>31.67</v>
      </c>
      <c r="S15" s="7">
        <v>-11.059999999999995</v>
      </c>
      <c r="T15" s="14">
        <v>42</v>
      </c>
      <c r="U15" s="12">
        <v>37.04</v>
      </c>
      <c r="V15" s="7">
        <v>-4.9600000000000009</v>
      </c>
      <c r="W15" s="9">
        <v>43.273999999999994</v>
      </c>
      <c r="X15" s="9">
        <v>40.421999999999997</v>
      </c>
      <c r="Y15" s="17">
        <v>-2.8519999999999968</v>
      </c>
    </row>
    <row r="16" spans="1:25" s="1" customFormat="1" ht="24" x14ac:dyDescent="0.55000000000000004">
      <c r="A16" s="18">
        <v>8</v>
      </c>
      <c r="B16" s="18">
        <v>14</v>
      </c>
      <c r="C16" s="18" t="s">
        <v>181</v>
      </c>
      <c r="D16" s="19" t="s">
        <v>56</v>
      </c>
      <c r="E16" s="31">
        <v>12</v>
      </c>
      <c r="F16" s="14">
        <v>49.5</v>
      </c>
      <c r="G16" s="12">
        <v>37.08</v>
      </c>
      <c r="H16" s="15">
        <v>9.6300000000000008</v>
      </c>
      <c r="I16" s="12">
        <v>46.71</v>
      </c>
      <c r="J16" s="7">
        <v>-2.7899999999999991</v>
      </c>
      <c r="K16" s="14">
        <v>51.4</v>
      </c>
      <c r="L16" s="12">
        <v>45.42</v>
      </c>
      <c r="M16" s="7">
        <v>-5.9799999999999969</v>
      </c>
      <c r="N16" s="14">
        <v>34.5</v>
      </c>
      <c r="O16" s="15">
        <v>25.63</v>
      </c>
      <c r="P16" s="7">
        <v>-8.870000000000001</v>
      </c>
      <c r="Q16" s="14">
        <v>61.5</v>
      </c>
      <c r="R16" s="14">
        <v>36.67</v>
      </c>
      <c r="S16" s="7">
        <v>-24.83</v>
      </c>
      <c r="T16" s="14">
        <v>40.950000000000003</v>
      </c>
      <c r="U16" s="12">
        <v>35.71</v>
      </c>
      <c r="V16" s="7">
        <v>-5.240000000000002</v>
      </c>
      <c r="W16" s="9">
        <v>47.570000000000007</v>
      </c>
      <c r="X16" s="9">
        <v>38.028000000000006</v>
      </c>
      <c r="Y16" s="17">
        <v>-9.5420000000000016</v>
      </c>
    </row>
    <row r="17" spans="1:25" s="1" customFormat="1" ht="24" x14ac:dyDescent="0.55000000000000004">
      <c r="A17" s="18">
        <v>9</v>
      </c>
      <c r="B17" s="18">
        <v>14</v>
      </c>
      <c r="C17" s="18" t="s">
        <v>181</v>
      </c>
      <c r="D17" s="19" t="s">
        <v>80</v>
      </c>
      <c r="E17" s="31">
        <v>13</v>
      </c>
      <c r="F17" s="14">
        <v>43.44</v>
      </c>
      <c r="G17" s="12">
        <v>35.96</v>
      </c>
      <c r="H17" s="15">
        <v>7.46</v>
      </c>
      <c r="I17" s="12">
        <v>43.42</v>
      </c>
      <c r="J17" s="7">
        <v>-1.9999999999996021E-2</v>
      </c>
      <c r="K17" s="14">
        <v>34.25</v>
      </c>
      <c r="L17" s="20">
        <v>35</v>
      </c>
      <c r="M17" s="7">
        <v>0.75</v>
      </c>
      <c r="N17" s="14">
        <v>27.5</v>
      </c>
      <c r="O17" s="16">
        <v>27.5</v>
      </c>
      <c r="P17" s="7">
        <v>0</v>
      </c>
      <c r="Q17" s="14">
        <v>27.5</v>
      </c>
      <c r="R17" s="14">
        <v>31.15</v>
      </c>
      <c r="S17" s="7">
        <v>3.6499999999999986</v>
      </c>
      <c r="T17" s="14">
        <v>35.630000000000003</v>
      </c>
      <c r="U17" s="12">
        <v>31.42</v>
      </c>
      <c r="V17" s="7">
        <v>-4.2100000000000009</v>
      </c>
      <c r="W17" s="9">
        <v>33.664000000000001</v>
      </c>
      <c r="X17" s="9">
        <v>33.698</v>
      </c>
      <c r="Y17" s="17">
        <v>3.399999999999892E-2</v>
      </c>
    </row>
    <row r="18" spans="1:25" s="1" customFormat="1" ht="24" x14ac:dyDescent="0.55000000000000004">
      <c r="A18" s="18">
        <v>10</v>
      </c>
      <c r="B18" s="18">
        <v>14</v>
      </c>
      <c r="C18" s="18" t="s">
        <v>181</v>
      </c>
      <c r="D18" s="19" t="s">
        <v>44</v>
      </c>
      <c r="E18" s="31">
        <v>10</v>
      </c>
      <c r="F18" s="14">
        <v>31.5</v>
      </c>
      <c r="G18" s="12">
        <v>34.25</v>
      </c>
      <c r="H18" s="16">
        <v>7.9</v>
      </c>
      <c r="I18" s="12">
        <v>42.15</v>
      </c>
      <c r="J18" s="7">
        <v>10.649999999999999</v>
      </c>
      <c r="K18" s="14">
        <v>30.6</v>
      </c>
      <c r="L18" s="12">
        <v>35.75</v>
      </c>
      <c r="M18" s="7">
        <v>5.1499999999999986</v>
      </c>
      <c r="N18" s="14">
        <v>24.25</v>
      </c>
      <c r="O18" s="15">
        <v>26.75</v>
      </c>
      <c r="P18" s="7">
        <v>2.5</v>
      </c>
      <c r="Q18" s="14">
        <v>20.5</v>
      </c>
      <c r="R18" s="14" t="s">
        <v>184</v>
      </c>
      <c r="S18" s="7">
        <v>3</v>
      </c>
      <c r="T18" s="14">
        <v>23.7</v>
      </c>
      <c r="U18" s="12">
        <v>33.450000000000003</v>
      </c>
      <c r="V18" s="7">
        <v>9.7500000000000036</v>
      </c>
      <c r="W18" s="9">
        <v>26.109999999999996</v>
      </c>
      <c r="X18" s="9">
        <v>32.320000000000007</v>
      </c>
      <c r="Y18" s="17">
        <v>6.2100000000000115</v>
      </c>
    </row>
    <row r="19" spans="1:25" ht="24" x14ac:dyDescent="0.55000000000000004">
      <c r="E19" s="46">
        <f>SUM(E9:E18)</f>
        <v>145</v>
      </c>
      <c r="F19" s="47">
        <f>AVERAGE(F9:F18)</f>
        <v>47.164000000000001</v>
      </c>
      <c r="G19" s="47">
        <f>AVERAGE(G9:G18)</f>
        <v>38.456000000000003</v>
      </c>
      <c r="H19" s="47">
        <f>AVERAGE(H9:H18)</f>
        <v>9.0859999999999985</v>
      </c>
      <c r="I19" s="47">
        <f>AVERAGE(I9:I18)</f>
        <v>47.543999999999997</v>
      </c>
      <c r="J19" s="17">
        <f>I19-F19</f>
        <v>0.37999999999999545</v>
      </c>
      <c r="K19" s="47">
        <f>AVERAGE(K9:K18)</f>
        <v>46.423000000000002</v>
      </c>
      <c r="L19" s="47">
        <f>AVERAGE(L9:L18)</f>
        <v>46.690000000000005</v>
      </c>
      <c r="M19" s="7">
        <f t="shared" ref="M19" si="6">L19-K19</f>
        <v>0.26700000000000301</v>
      </c>
      <c r="N19" s="47">
        <f>AVERAGE(N9:N18)</f>
        <v>32.653999999999996</v>
      </c>
      <c r="O19" s="47">
        <f>AVERAGE(O9:O18)</f>
        <v>27.719000000000001</v>
      </c>
      <c r="P19" s="7">
        <f t="shared" ref="P19" si="7">O19-N19</f>
        <v>-4.9349999999999952</v>
      </c>
      <c r="Q19" s="47">
        <f>AVERAGE(Q9:Q18)</f>
        <v>40.508000000000003</v>
      </c>
      <c r="R19" s="47">
        <f>AVERAGE(R9:R18)</f>
        <v>41.59</v>
      </c>
      <c r="S19" s="7">
        <f t="shared" ref="S19" si="8">R19-Q19</f>
        <v>1.0820000000000007</v>
      </c>
      <c r="T19" s="47">
        <f>AVERAGE(T9:T18)</f>
        <v>41.392999999999994</v>
      </c>
      <c r="U19" s="47">
        <f>AVERAGE(U9:U18)</f>
        <v>39.861000000000004</v>
      </c>
      <c r="V19" s="7">
        <f t="shared" ref="V19" si="9">U19-T19</f>
        <v>-1.5319999999999894</v>
      </c>
      <c r="W19" s="47">
        <f>AVERAGE(W9:W18)</f>
        <v>41.628399999999999</v>
      </c>
      <c r="X19" s="47">
        <f>AVERAGE(X9:X18)</f>
        <v>40.319000000000003</v>
      </c>
      <c r="Y19" s="7">
        <f t="shared" ref="Y19" si="10">X19-W19</f>
        <v>-1.3093999999999966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zoomScale="70" zoomScaleNormal="70" workbookViewId="0">
      <selection activeCell="A9" sqref="A9:A19"/>
    </sheetView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20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15</v>
      </c>
      <c r="C9" s="18" t="s">
        <v>181</v>
      </c>
      <c r="D9" s="19" t="s">
        <v>14</v>
      </c>
      <c r="E9" s="31">
        <v>7</v>
      </c>
      <c r="F9" s="14">
        <v>64.17</v>
      </c>
      <c r="G9" s="12">
        <v>47.86</v>
      </c>
      <c r="H9" s="15">
        <v>10.25</v>
      </c>
      <c r="I9" s="12">
        <v>58.11</v>
      </c>
      <c r="J9" s="7">
        <v>-6.0600000000000023</v>
      </c>
      <c r="K9" s="14">
        <v>61.33</v>
      </c>
      <c r="L9" s="20">
        <v>57.5</v>
      </c>
      <c r="M9" s="7">
        <v>-3.8299999999999983</v>
      </c>
      <c r="N9" s="14">
        <v>47.5</v>
      </c>
      <c r="O9" s="15">
        <v>38.21</v>
      </c>
      <c r="P9" s="7">
        <v>-9.2899999999999991</v>
      </c>
      <c r="Q9" s="14">
        <v>65</v>
      </c>
      <c r="R9" s="14">
        <v>54.29</v>
      </c>
      <c r="S9" s="7">
        <v>-10.71</v>
      </c>
      <c r="T9" s="14">
        <v>48</v>
      </c>
      <c r="U9" s="20">
        <v>47</v>
      </c>
      <c r="V9" s="7">
        <f t="shared" si="4"/>
        <v>-1</v>
      </c>
      <c r="W9" s="9">
        <v>57.2</v>
      </c>
      <c r="X9" s="9">
        <v>51.021999999999998</v>
      </c>
      <c r="Y9" s="17">
        <v>-6.1780000000000044</v>
      </c>
    </row>
    <row r="10" spans="1:25" s="1" customFormat="1" ht="24" x14ac:dyDescent="0.55000000000000004">
      <c r="A10" s="18">
        <v>2</v>
      </c>
      <c r="B10" s="18">
        <v>15</v>
      </c>
      <c r="C10" s="18" t="s">
        <v>181</v>
      </c>
      <c r="D10" s="19" t="s">
        <v>107</v>
      </c>
      <c r="E10" s="31">
        <v>12</v>
      </c>
      <c r="F10" s="14">
        <v>52.5</v>
      </c>
      <c r="G10" s="12">
        <v>45.21</v>
      </c>
      <c r="H10" s="16">
        <v>9.4</v>
      </c>
      <c r="I10" s="20">
        <v>54.6</v>
      </c>
      <c r="J10" s="7">
        <v>2.1000000000000014</v>
      </c>
      <c r="K10" s="14">
        <v>59.23</v>
      </c>
      <c r="L10" s="12">
        <v>52.92</v>
      </c>
      <c r="M10" s="7">
        <v>-6.3099999999999952</v>
      </c>
      <c r="N10" s="14">
        <v>49.42</v>
      </c>
      <c r="O10" s="15">
        <v>39.79</v>
      </c>
      <c r="P10" s="7">
        <v>-9.6300000000000026</v>
      </c>
      <c r="Q10" s="14">
        <v>47.69</v>
      </c>
      <c r="R10" s="14">
        <v>47.92</v>
      </c>
      <c r="S10" s="7">
        <v>0.23000000000000398</v>
      </c>
      <c r="T10" s="14">
        <v>50.15</v>
      </c>
      <c r="U10" s="12">
        <v>48.42</v>
      </c>
      <c r="V10" s="7">
        <f t="shared" si="4"/>
        <v>-1.7299999999999969</v>
      </c>
      <c r="W10" s="9">
        <v>51.797999999999988</v>
      </c>
      <c r="X10" s="9">
        <v>48.730000000000004</v>
      </c>
      <c r="Y10" s="17">
        <v>-3.0679999999999836</v>
      </c>
    </row>
    <row r="11" spans="1:25" s="1" customFormat="1" ht="24" x14ac:dyDescent="0.55000000000000004">
      <c r="A11" s="18">
        <v>3</v>
      </c>
      <c r="B11" s="18">
        <v>15</v>
      </c>
      <c r="C11" s="18" t="s">
        <v>176</v>
      </c>
      <c r="D11" s="19" t="s">
        <v>84</v>
      </c>
      <c r="E11" s="31">
        <v>15</v>
      </c>
      <c r="F11" s="14">
        <v>47.5</v>
      </c>
      <c r="G11" s="12">
        <v>46.33</v>
      </c>
      <c r="H11" s="15">
        <v>11.63</v>
      </c>
      <c r="I11" s="12">
        <v>57.97</v>
      </c>
      <c r="J11" s="7">
        <v>10.469999999999999</v>
      </c>
      <c r="K11" s="14">
        <v>52.24</v>
      </c>
      <c r="L11" s="12">
        <v>52.33</v>
      </c>
      <c r="M11" s="7">
        <v>8.9999999999996305E-2</v>
      </c>
      <c r="N11" s="14">
        <v>39.71</v>
      </c>
      <c r="O11" s="15">
        <v>37.33</v>
      </c>
      <c r="P11" s="7">
        <v>-2.3800000000000026</v>
      </c>
      <c r="Q11" s="14">
        <v>57.06</v>
      </c>
      <c r="R11" s="14">
        <v>47</v>
      </c>
      <c r="S11" s="7">
        <v>-10.060000000000002</v>
      </c>
      <c r="T11" s="14">
        <v>44.62</v>
      </c>
      <c r="U11" s="12">
        <v>47.43</v>
      </c>
      <c r="V11" s="7">
        <f t="shared" si="4"/>
        <v>2.8100000000000023</v>
      </c>
      <c r="W11" s="9">
        <v>48.226000000000006</v>
      </c>
      <c r="X11" s="9">
        <v>48.411999999999999</v>
      </c>
      <c r="Y11" s="17">
        <v>0.18599999999999284</v>
      </c>
    </row>
    <row r="12" spans="1:25" s="1" customFormat="1" ht="24" x14ac:dyDescent="0.55000000000000004">
      <c r="A12" s="18">
        <v>4</v>
      </c>
      <c r="B12" s="18">
        <v>15</v>
      </c>
      <c r="C12" s="18" t="s">
        <v>181</v>
      </c>
      <c r="D12" s="19" t="s">
        <v>86</v>
      </c>
      <c r="E12" s="31">
        <v>20</v>
      </c>
      <c r="F12" s="23">
        <v>54.5</v>
      </c>
      <c r="G12" s="12">
        <v>48.63</v>
      </c>
      <c r="H12" s="15">
        <v>11.69</v>
      </c>
      <c r="I12" s="12">
        <v>60.31</v>
      </c>
      <c r="J12" s="7">
        <v>5.8100000000000023</v>
      </c>
      <c r="K12" s="23">
        <v>48.2</v>
      </c>
      <c r="L12" s="20">
        <v>48</v>
      </c>
      <c r="M12" s="7">
        <v>-0.20000000000000284</v>
      </c>
      <c r="N12" s="23">
        <v>32.5</v>
      </c>
      <c r="O12" s="16">
        <v>28.5</v>
      </c>
      <c r="P12" s="7">
        <v>-4</v>
      </c>
      <c r="Q12" s="23">
        <v>50.5</v>
      </c>
      <c r="R12" s="23">
        <v>49.75</v>
      </c>
      <c r="S12" s="7">
        <v>-0.75</v>
      </c>
      <c r="T12" s="23">
        <v>44.55</v>
      </c>
      <c r="U12" s="12">
        <v>49.33</v>
      </c>
      <c r="V12" s="7">
        <f t="shared" si="4"/>
        <v>4.7800000000000011</v>
      </c>
      <c r="W12" s="9">
        <v>46.05</v>
      </c>
      <c r="X12" s="9">
        <v>47.177999999999997</v>
      </c>
      <c r="Y12" s="17">
        <v>1.1280000000000001</v>
      </c>
    </row>
    <row r="13" spans="1:25" s="1" customFormat="1" ht="24" x14ac:dyDescent="0.55000000000000004">
      <c r="A13" s="18">
        <v>5</v>
      </c>
      <c r="B13" s="18">
        <v>15</v>
      </c>
      <c r="C13" s="18" t="s">
        <v>181</v>
      </c>
      <c r="D13" s="19" t="s">
        <v>73</v>
      </c>
      <c r="E13" s="31">
        <v>12</v>
      </c>
      <c r="F13" s="14">
        <v>54.22</v>
      </c>
      <c r="G13" s="12">
        <v>44.38</v>
      </c>
      <c r="H13" s="15">
        <v>10.92</v>
      </c>
      <c r="I13" s="12">
        <v>55.29</v>
      </c>
      <c r="J13" s="7">
        <v>1.0700000000000003</v>
      </c>
      <c r="K13" s="14">
        <v>50.5</v>
      </c>
      <c r="L13" s="12">
        <v>50.21</v>
      </c>
      <c r="M13" s="7">
        <v>-0.28999999999999915</v>
      </c>
      <c r="N13" s="14">
        <v>47.03</v>
      </c>
      <c r="O13" s="15">
        <v>33.75</v>
      </c>
      <c r="P13" s="7">
        <v>-13.280000000000001</v>
      </c>
      <c r="Q13" s="14">
        <v>47.81</v>
      </c>
      <c r="R13" s="14">
        <v>46.25</v>
      </c>
      <c r="S13" s="7">
        <v>-1.5600000000000023</v>
      </c>
      <c r="T13" s="14">
        <v>49.66</v>
      </c>
      <c r="U13" s="20">
        <v>44.5</v>
      </c>
      <c r="V13" s="7">
        <f t="shared" si="4"/>
        <v>-5.1599999999999966</v>
      </c>
      <c r="W13" s="9">
        <v>49.844000000000001</v>
      </c>
      <c r="X13" s="9">
        <v>46</v>
      </c>
      <c r="Y13" s="17">
        <v>-3.8440000000000012</v>
      </c>
    </row>
    <row r="14" spans="1:25" s="1" customFormat="1" ht="24" x14ac:dyDescent="0.55000000000000004">
      <c r="A14" s="18">
        <v>6</v>
      </c>
      <c r="B14" s="18">
        <v>15</v>
      </c>
      <c r="C14" s="18" t="s">
        <v>176</v>
      </c>
      <c r="D14" s="19" t="s">
        <v>58</v>
      </c>
      <c r="E14" s="31">
        <v>10</v>
      </c>
      <c r="F14" s="14">
        <v>45.5</v>
      </c>
      <c r="G14" s="12">
        <v>42.25</v>
      </c>
      <c r="H14" s="15">
        <v>10.65</v>
      </c>
      <c r="I14" s="20">
        <v>52.9</v>
      </c>
      <c r="J14" s="7">
        <v>7.3999999999999986</v>
      </c>
      <c r="K14" s="14">
        <v>43</v>
      </c>
      <c r="L14" s="12">
        <v>45.75</v>
      </c>
      <c r="M14" s="7">
        <v>2.75</v>
      </c>
      <c r="N14" s="14">
        <v>36.5</v>
      </c>
      <c r="O14" s="15">
        <v>35.25</v>
      </c>
      <c r="P14" s="7">
        <v>-1.25</v>
      </c>
      <c r="Q14" s="14">
        <v>38.5</v>
      </c>
      <c r="R14" s="14" t="s">
        <v>188</v>
      </c>
      <c r="S14" s="7">
        <v>9</v>
      </c>
      <c r="T14" s="14">
        <v>39.299999999999997</v>
      </c>
      <c r="U14" s="12">
        <v>46.35</v>
      </c>
      <c r="V14" s="7">
        <f t="shared" si="4"/>
        <v>7.0500000000000043</v>
      </c>
      <c r="W14" s="9">
        <v>40.56</v>
      </c>
      <c r="X14" s="9">
        <v>45.55</v>
      </c>
      <c r="Y14" s="17">
        <v>4.9899999999999949</v>
      </c>
    </row>
    <row r="15" spans="1:25" s="1" customFormat="1" ht="24" x14ac:dyDescent="0.55000000000000004">
      <c r="A15" s="18">
        <v>7</v>
      </c>
      <c r="B15" s="18">
        <v>15</v>
      </c>
      <c r="C15" s="18" t="s">
        <v>182</v>
      </c>
      <c r="D15" s="19" t="s">
        <v>110</v>
      </c>
      <c r="E15" s="31">
        <v>84</v>
      </c>
      <c r="F15" s="14">
        <v>50.07</v>
      </c>
      <c r="G15" s="12">
        <v>42.68</v>
      </c>
      <c r="H15" s="15">
        <v>11.37</v>
      </c>
      <c r="I15" s="12">
        <v>54.05</v>
      </c>
      <c r="J15" s="7">
        <v>3.9799999999999969</v>
      </c>
      <c r="K15" s="14">
        <v>51.83</v>
      </c>
      <c r="L15" s="12">
        <v>51.99</v>
      </c>
      <c r="M15" s="7">
        <v>0.16000000000000369</v>
      </c>
      <c r="N15" s="14">
        <v>35.71</v>
      </c>
      <c r="O15" s="16">
        <v>32.799999999999997</v>
      </c>
      <c r="P15" s="7">
        <v>-2.9100000000000037</v>
      </c>
      <c r="Q15" s="14">
        <v>39.57</v>
      </c>
      <c r="R15" s="14">
        <v>39.17</v>
      </c>
      <c r="S15" s="7">
        <v>-0.39999999999999858</v>
      </c>
      <c r="T15" s="14">
        <v>39.89</v>
      </c>
      <c r="U15" s="12">
        <v>40.97</v>
      </c>
      <c r="V15" s="7">
        <f t="shared" si="4"/>
        <v>1.0799999999999983</v>
      </c>
      <c r="W15" s="9">
        <v>43.414000000000001</v>
      </c>
      <c r="X15" s="9">
        <v>43.795999999999999</v>
      </c>
      <c r="Y15" s="17">
        <v>0.3819999999999979</v>
      </c>
    </row>
    <row r="16" spans="1:25" s="1" customFormat="1" ht="24" x14ac:dyDescent="0.55000000000000004">
      <c r="A16" s="18">
        <v>8</v>
      </c>
      <c r="B16" s="18">
        <v>15</v>
      </c>
      <c r="C16" s="18" t="s">
        <v>181</v>
      </c>
      <c r="D16" s="19" t="s">
        <v>93</v>
      </c>
      <c r="E16" s="31">
        <v>6</v>
      </c>
      <c r="F16" s="14">
        <v>47.86</v>
      </c>
      <c r="G16" s="12">
        <v>40.83</v>
      </c>
      <c r="H16" s="15">
        <v>7.83</v>
      </c>
      <c r="I16" s="12">
        <v>48.67</v>
      </c>
      <c r="J16" s="7">
        <v>0.81000000000000227</v>
      </c>
      <c r="K16" s="14">
        <v>44.29</v>
      </c>
      <c r="L16" s="12">
        <v>48.33</v>
      </c>
      <c r="M16" s="7">
        <v>4.0399999999999991</v>
      </c>
      <c r="N16" s="14">
        <v>22.5</v>
      </c>
      <c r="O16" s="15">
        <v>22.92</v>
      </c>
      <c r="P16" s="7">
        <v>0.42000000000000171</v>
      </c>
      <c r="Q16" s="14">
        <v>37.86</v>
      </c>
      <c r="R16" s="14">
        <v>35.83</v>
      </c>
      <c r="S16" s="7">
        <v>-2.0300000000000011</v>
      </c>
      <c r="T16" s="14">
        <v>39.07</v>
      </c>
      <c r="U16" s="12">
        <v>39.33</v>
      </c>
      <c r="V16" s="7">
        <f t="shared" si="4"/>
        <v>0.25999999999999801</v>
      </c>
      <c r="W16" s="9">
        <v>38.315999999999995</v>
      </c>
      <c r="X16" s="9">
        <v>39.015999999999998</v>
      </c>
      <c r="Y16" s="17">
        <v>0.70000000000000284</v>
      </c>
    </row>
    <row r="17" spans="1:25" s="1" customFormat="1" ht="24" x14ac:dyDescent="0.55000000000000004">
      <c r="A17" s="18">
        <v>9</v>
      </c>
      <c r="B17" s="18">
        <v>15</v>
      </c>
      <c r="C17" s="18" t="s">
        <v>176</v>
      </c>
      <c r="D17" s="19" t="s">
        <v>47</v>
      </c>
      <c r="E17" s="31">
        <v>22</v>
      </c>
      <c r="F17" s="14">
        <v>51.73</v>
      </c>
      <c r="G17" s="12">
        <v>40.450000000000003</v>
      </c>
      <c r="H17" s="15">
        <v>10.51</v>
      </c>
      <c r="I17" s="12">
        <v>50.97</v>
      </c>
      <c r="J17" s="7">
        <v>-0.75999999999999801</v>
      </c>
      <c r="K17" s="14">
        <v>48.62</v>
      </c>
      <c r="L17" s="12">
        <v>44.55</v>
      </c>
      <c r="M17" s="7">
        <v>-4.07</v>
      </c>
      <c r="N17" s="14">
        <v>35.770000000000003</v>
      </c>
      <c r="O17" s="16">
        <v>28.3</v>
      </c>
      <c r="P17" s="7">
        <v>-7.4700000000000024</v>
      </c>
      <c r="Q17" s="14">
        <v>42.31</v>
      </c>
      <c r="R17" s="14">
        <v>32.729999999999997</v>
      </c>
      <c r="S17" s="7">
        <v>-9.5800000000000054</v>
      </c>
      <c r="T17" s="14">
        <v>44.88</v>
      </c>
      <c r="U17" s="12">
        <v>38.520000000000003</v>
      </c>
      <c r="V17" s="7">
        <f t="shared" si="4"/>
        <v>-6.3599999999999994</v>
      </c>
      <c r="W17" s="9">
        <v>44.661999999999999</v>
      </c>
      <c r="X17" s="9">
        <v>39.013999999999996</v>
      </c>
      <c r="Y17" s="17">
        <v>-5.6480000000000032</v>
      </c>
    </row>
    <row r="18" spans="1:25" ht="24" x14ac:dyDescent="0.55000000000000004">
      <c r="A18" s="18">
        <v>10</v>
      </c>
      <c r="B18" s="18">
        <v>15</v>
      </c>
      <c r="C18" s="18" t="s">
        <v>176</v>
      </c>
      <c r="D18" s="19" t="s">
        <v>117</v>
      </c>
      <c r="E18" s="31">
        <v>18</v>
      </c>
      <c r="F18" s="14">
        <v>48.85</v>
      </c>
      <c r="G18" s="12">
        <v>39.03</v>
      </c>
      <c r="H18" s="15">
        <v>10.29</v>
      </c>
      <c r="I18" s="12">
        <v>49.32</v>
      </c>
      <c r="J18" s="7">
        <v>0.46999999999999886</v>
      </c>
      <c r="K18" s="14">
        <v>47.54</v>
      </c>
      <c r="L18" s="12">
        <v>45.97</v>
      </c>
      <c r="M18" s="7">
        <v>-1.5700000000000003</v>
      </c>
      <c r="N18" s="14">
        <v>28.65</v>
      </c>
      <c r="O18" s="15">
        <v>27.08</v>
      </c>
      <c r="P18" s="7">
        <v>-1.5700000000000003</v>
      </c>
      <c r="Q18" s="14">
        <v>34.619999999999997</v>
      </c>
      <c r="R18" s="14">
        <v>33.33</v>
      </c>
      <c r="S18" s="7">
        <v>-1.2899999999999991</v>
      </c>
      <c r="T18" s="14">
        <v>32.380000000000003</v>
      </c>
      <c r="U18" s="20">
        <v>36.5</v>
      </c>
      <c r="V18" s="7">
        <f>U18-T18</f>
        <v>4.1199999999999974</v>
      </c>
      <c r="W18" s="9">
        <v>38.408000000000001</v>
      </c>
      <c r="X18" s="9">
        <v>38.44</v>
      </c>
      <c r="Y18" s="17">
        <v>3.1999999999996476E-2</v>
      </c>
    </row>
    <row r="19" spans="1:25" s="1" customFormat="1" ht="24" x14ac:dyDescent="0.55000000000000004">
      <c r="A19" s="18">
        <v>11</v>
      </c>
      <c r="B19" s="18">
        <v>15</v>
      </c>
      <c r="C19" s="18" t="s">
        <v>181</v>
      </c>
      <c r="D19" s="19" t="s">
        <v>212</v>
      </c>
      <c r="E19" s="31">
        <v>5</v>
      </c>
      <c r="F19" s="14" t="s">
        <v>178</v>
      </c>
      <c r="G19" s="14">
        <v>39.5</v>
      </c>
      <c r="H19" s="12">
        <v>10</v>
      </c>
      <c r="I19" s="15">
        <v>49.5</v>
      </c>
      <c r="J19" s="14" t="s">
        <v>178</v>
      </c>
      <c r="K19" s="14" t="s">
        <v>178</v>
      </c>
      <c r="L19" s="12">
        <v>38.5</v>
      </c>
      <c r="M19" s="14" t="s">
        <v>178</v>
      </c>
      <c r="N19" s="14" t="s">
        <v>178</v>
      </c>
      <c r="O19" s="15">
        <v>31</v>
      </c>
      <c r="P19" s="14" t="s">
        <v>178</v>
      </c>
      <c r="Q19" s="14" t="s">
        <v>178</v>
      </c>
      <c r="R19" s="14">
        <v>33</v>
      </c>
      <c r="S19" s="14" t="s">
        <v>178</v>
      </c>
      <c r="T19" s="14" t="s">
        <v>178</v>
      </c>
      <c r="U19" s="20">
        <v>39.9</v>
      </c>
      <c r="V19" s="14" t="s">
        <v>178</v>
      </c>
      <c r="W19" s="14" t="s">
        <v>178</v>
      </c>
      <c r="X19" s="9">
        <f t="shared" ref="X19" si="6">(I19+L19+O19+R19+U19)/5</f>
        <v>38.380000000000003</v>
      </c>
      <c r="Y19" s="14" t="s">
        <v>178</v>
      </c>
    </row>
    <row r="20" spans="1:25" ht="24" x14ac:dyDescent="0.55000000000000004">
      <c r="E20" s="46">
        <f>SUM(E9:E19)</f>
        <v>211</v>
      </c>
      <c r="F20" s="47">
        <f>AVERAGE(F9:F19)</f>
        <v>51.69</v>
      </c>
      <c r="G20" s="47">
        <f>AVERAGE(G9:G19)</f>
        <v>43.377272727272725</v>
      </c>
      <c r="H20" s="47">
        <f>AVERAGE(H9:H19)</f>
        <v>10.412727272727274</v>
      </c>
      <c r="I20" s="47">
        <f>AVERAGE(I9:I19)</f>
        <v>53.790000000000006</v>
      </c>
      <c r="J20" s="17">
        <f>I20-F20</f>
        <v>2.1000000000000085</v>
      </c>
      <c r="K20" s="47">
        <f>AVERAGE(K9:K19)</f>
        <v>50.678000000000004</v>
      </c>
      <c r="L20" s="47">
        <f>AVERAGE(L9:L19)</f>
        <v>48.731818181818177</v>
      </c>
      <c r="M20" s="7">
        <f t="shared" ref="M20" si="7">L20-K20</f>
        <v>-1.9461818181818273</v>
      </c>
      <c r="N20" s="47">
        <f>AVERAGE(N9:N19)</f>
        <v>37.528999999999996</v>
      </c>
      <c r="O20" s="47">
        <f>AVERAGE(O9:O19)</f>
        <v>32.266363636363636</v>
      </c>
      <c r="P20" s="7">
        <f t="shared" ref="P20" si="8">O20-N20</f>
        <v>-5.2626363636363607</v>
      </c>
      <c r="Q20" s="47">
        <f>AVERAGE(Q9:Q19)</f>
        <v>46.091999999999999</v>
      </c>
      <c r="R20" s="47">
        <f>AVERAGE(R9:R19)</f>
        <v>41.927</v>
      </c>
      <c r="S20" s="7">
        <f t="shared" ref="S20" si="9">R20-Q20</f>
        <v>-4.1649999999999991</v>
      </c>
      <c r="T20" s="47">
        <f>AVERAGE(T9:T19)</f>
        <v>43.249999999999993</v>
      </c>
      <c r="U20" s="47">
        <f>AVERAGE(U9:U19)</f>
        <v>43.47727272727272</v>
      </c>
      <c r="V20" s="7">
        <f t="shared" si="4"/>
        <v>0.22727272727272663</v>
      </c>
      <c r="W20" s="47">
        <f>AVERAGE(W9:W19)</f>
        <v>45.847799999999992</v>
      </c>
      <c r="X20" s="47">
        <f>AVERAGE(X9:X19)</f>
        <v>44.139818181818185</v>
      </c>
      <c r="Y20" s="7">
        <f t="shared" ref="Y20" si="10">X20-W20</f>
        <v>-1.7079818181818069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zoomScale="70" zoomScaleNormal="70" workbookViewId="0"/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91" t="s">
        <v>3</v>
      </c>
      <c r="G3" s="91"/>
      <c r="H3" s="91"/>
      <c r="I3" s="64"/>
      <c r="J3" s="38" t="s">
        <v>9</v>
      </c>
      <c r="K3" s="92" t="s">
        <v>4</v>
      </c>
      <c r="L3" s="84"/>
      <c r="M3" s="38" t="s">
        <v>9</v>
      </c>
      <c r="N3" s="92" t="s">
        <v>5</v>
      </c>
      <c r="O3" s="84"/>
      <c r="P3" s="38" t="s">
        <v>9</v>
      </c>
      <c r="Q3" s="91" t="s">
        <v>195</v>
      </c>
      <c r="R3" s="64"/>
      <c r="S3" s="38" t="s">
        <v>9</v>
      </c>
      <c r="T3" s="91" t="s">
        <v>6</v>
      </c>
      <c r="U3" s="64"/>
      <c r="V3" s="38" t="s">
        <v>9</v>
      </c>
      <c r="W3" s="91" t="s">
        <v>7</v>
      </c>
      <c r="X3" s="64"/>
      <c r="Y3" s="38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22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16</v>
      </c>
      <c r="C9" s="18" t="s">
        <v>182</v>
      </c>
      <c r="D9" s="19" t="s">
        <v>94</v>
      </c>
      <c r="E9" s="31">
        <v>44</v>
      </c>
      <c r="F9" s="14">
        <v>49.46</v>
      </c>
      <c r="G9" s="12">
        <v>45.57</v>
      </c>
      <c r="H9" s="15">
        <v>11.26</v>
      </c>
      <c r="I9" s="12">
        <v>56.83</v>
      </c>
      <c r="J9" s="7">
        <v>7.3699999999999974</v>
      </c>
      <c r="K9" s="14">
        <v>48.7</v>
      </c>
      <c r="L9" s="12">
        <v>51.48</v>
      </c>
      <c r="M9" s="7">
        <f t="shared" si="1"/>
        <v>2.779999999999994</v>
      </c>
      <c r="N9" s="14">
        <v>27.43</v>
      </c>
      <c r="O9" s="16">
        <v>30</v>
      </c>
      <c r="P9" s="7">
        <v>2.5700000000000003</v>
      </c>
      <c r="Q9" s="14">
        <v>41.76</v>
      </c>
      <c r="R9" s="14">
        <v>47.95</v>
      </c>
      <c r="S9" s="7">
        <v>6.1900000000000048</v>
      </c>
      <c r="T9" s="14">
        <v>40.700000000000003</v>
      </c>
      <c r="U9" s="12">
        <v>42.45</v>
      </c>
      <c r="V9" s="7">
        <v>1.75</v>
      </c>
      <c r="W9" s="9">
        <v>41.61</v>
      </c>
      <c r="X9" s="9">
        <v>45.741999999999997</v>
      </c>
      <c r="Y9" s="17">
        <v>4.1319999999999979</v>
      </c>
    </row>
    <row r="10" spans="1:25" s="1" customFormat="1" ht="24" x14ac:dyDescent="0.55000000000000004">
      <c r="A10" s="18">
        <v>2</v>
      </c>
      <c r="B10" s="18">
        <v>16</v>
      </c>
      <c r="C10" s="18" t="s">
        <v>176</v>
      </c>
      <c r="D10" s="19" t="s">
        <v>74</v>
      </c>
      <c r="E10" s="31">
        <v>17</v>
      </c>
      <c r="F10" s="14">
        <v>52.22</v>
      </c>
      <c r="G10" s="12">
        <v>46.62</v>
      </c>
      <c r="H10" s="15">
        <v>10.09</v>
      </c>
      <c r="I10" s="12">
        <v>56.71</v>
      </c>
      <c r="J10" s="7">
        <v>4.490000000000002</v>
      </c>
      <c r="K10" s="14">
        <v>58.22</v>
      </c>
      <c r="L10" s="20">
        <v>50</v>
      </c>
      <c r="M10" s="7">
        <f t="shared" si="1"/>
        <v>-8.2199999999999989</v>
      </c>
      <c r="N10" s="14">
        <v>36.67</v>
      </c>
      <c r="O10" s="15">
        <v>27.94</v>
      </c>
      <c r="P10" s="7">
        <v>-8.73</v>
      </c>
      <c r="Q10" s="14">
        <v>53.89</v>
      </c>
      <c r="R10" s="14">
        <v>47.35</v>
      </c>
      <c r="S10" s="7">
        <v>-6.5399999999999991</v>
      </c>
      <c r="T10" s="14">
        <v>44</v>
      </c>
      <c r="U10" s="12">
        <v>43.59</v>
      </c>
      <c r="V10" s="7">
        <v>-0.40999999999999659</v>
      </c>
      <c r="W10" s="9">
        <v>49</v>
      </c>
      <c r="X10" s="9">
        <v>45.118000000000002</v>
      </c>
      <c r="Y10" s="17">
        <v>-3.8819999999999979</v>
      </c>
    </row>
    <row r="11" spans="1:25" s="1" customFormat="1" ht="24" x14ac:dyDescent="0.55000000000000004">
      <c r="A11" s="18">
        <v>3</v>
      </c>
      <c r="B11" s="18">
        <v>16</v>
      </c>
      <c r="C11" s="18" t="s">
        <v>176</v>
      </c>
      <c r="D11" s="19" t="s">
        <v>151</v>
      </c>
      <c r="E11" s="31">
        <v>23</v>
      </c>
      <c r="F11" s="14">
        <v>49.55</v>
      </c>
      <c r="G11" s="12">
        <v>43.59</v>
      </c>
      <c r="H11" s="15">
        <v>10.050000000000001</v>
      </c>
      <c r="I11" s="12">
        <v>53.64</v>
      </c>
      <c r="J11" s="7">
        <v>4.0900000000000034</v>
      </c>
      <c r="K11" s="14">
        <v>48.18</v>
      </c>
      <c r="L11" s="12">
        <v>46.63</v>
      </c>
      <c r="M11" s="7">
        <f t="shared" si="1"/>
        <v>-1.5499999999999972</v>
      </c>
      <c r="N11" s="14">
        <v>34.090000000000003</v>
      </c>
      <c r="O11" s="15">
        <v>34.130000000000003</v>
      </c>
      <c r="P11" s="7">
        <v>3.9999999999999147E-2</v>
      </c>
      <c r="Q11" s="14">
        <v>33.409999999999997</v>
      </c>
      <c r="R11" s="14">
        <v>39.78</v>
      </c>
      <c r="S11" s="7">
        <v>6.3700000000000045</v>
      </c>
      <c r="T11" s="14">
        <v>38.270000000000003</v>
      </c>
      <c r="U11" s="20">
        <v>44.5</v>
      </c>
      <c r="V11" s="7">
        <v>6.2299999999999969</v>
      </c>
      <c r="W11" s="9">
        <v>40.700000000000003</v>
      </c>
      <c r="X11" s="9">
        <v>43.736000000000004</v>
      </c>
      <c r="Y11" s="17">
        <v>3.0360000000000014</v>
      </c>
    </row>
    <row r="12" spans="1:25" s="1" customFormat="1" ht="24" x14ac:dyDescent="0.55000000000000004">
      <c r="A12" s="18">
        <v>4</v>
      </c>
      <c r="B12" s="18">
        <v>16</v>
      </c>
      <c r="C12" s="18" t="s">
        <v>176</v>
      </c>
      <c r="D12" s="19" t="s">
        <v>100</v>
      </c>
      <c r="E12" s="31">
        <v>20</v>
      </c>
      <c r="F12" s="14">
        <v>59.31</v>
      </c>
      <c r="G12" s="12">
        <v>42.25</v>
      </c>
      <c r="H12" s="15">
        <v>11.16</v>
      </c>
      <c r="I12" s="12">
        <v>53.41</v>
      </c>
      <c r="J12" s="7">
        <v>-5.9000000000000057</v>
      </c>
      <c r="K12" s="14">
        <v>51.44</v>
      </c>
      <c r="L12" s="12">
        <v>49.75</v>
      </c>
      <c r="M12" s="7">
        <f t="shared" si="1"/>
        <v>-1.6899999999999977</v>
      </c>
      <c r="N12" s="14">
        <v>32.78</v>
      </c>
      <c r="O12" s="15">
        <v>28.13</v>
      </c>
      <c r="P12" s="7">
        <v>-4.6500000000000021</v>
      </c>
      <c r="Q12" s="14">
        <v>44.44</v>
      </c>
      <c r="R12" s="14">
        <v>43.75</v>
      </c>
      <c r="S12" s="7">
        <v>-0.68999999999999773</v>
      </c>
      <c r="T12" s="14">
        <v>41.81</v>
      </c>
      <c r="U12" s="12">
        <v>41.25</v>
      </c>
      <c r="V12" s="7">
        <v>-0.56000000000000227</v>
      </c>
      <c r="W12" s="9">
        <v>45.956000000000003</v>
      </c>
      <c r="X12" s="9">
        <v>43.257999999999996</v>
      </c>
      <c r="Y12" s="17">
        <v>-2.6980000000000075</v>
      </c>
    </row>
    <row r="13" spans="1:25" s="1" customFormat="1" ht="24" x14ac:dyDescent="0.55000000000000004">
      <c r="A13" s="18">
        <v>5</v>
      </c>
      <c r="B13" s="18">
        <v>16</v>
      </c>
      <c r="C13" s="18" t="s">
        <v>181</v>
      </c>
      <c r="D13" s="19" t="s">
        <v>46</v>
      </c>
      <c r="E13" s="31">
        <v>14</v>
      </c>
      <c r="F13" s="14">
        <v>50.68</v>
      </c>
      <c r="G13" s="12">
        <v>40.54</v>
      </c>
      <c r="H13" s="16">
        <v>11</v>
      </c>
      <c r="I13" s="12">
        <v>51.54</v>
      </c>
      <c r="J13" s="7">
        <v>0.85999999999999943</v>
      </c>
      <c r="K13" s="14">
        <v>51.64</v>
      </c>
      <c r="L13" s="12">
        <v>48.39</v>
      </c>
      <c r="M13" s="7">
        <f t="shared" si="1"/>
        <v>-3.25</v>
      </c>
      <c r="N13" s="14">
        <v>35.229999999999997</v>
      </c>
      <c r="O13" s="15">
        <v>29.46</v>
      </c>
      <c r="P13" s="7">
        <v>-5.769999999999996</v>
      </c>
      <c r="Q13" s="14">
        <v>52.73</v>
      </c>
      <c r="R13" s="14">
        <v>44.64</v>
      </c>
      <c r="S13" s="7">
        <v>-8.0899999999999963</v>
      </c>
      <c r="T13" s="14">
        <v>39.32</v>
      </c>
      <c r="U13" s="12">
        <v>40.25</v>
      </c>
      <c r="V13" s="7">
        <v>0.92999999999999972</v>
      </c>
      <c r="W13" s="9">
        <v>45.919999999999995</v>
      </c>
      <c r="X13" s="9">
        <v>42.856000000000009</v>
      </c>
      <c r="Y13" s="17">
        <v>-3.0639999999999858</v>
      </c>
    </row>
    <row r="14" spans="1:25" s="1" customFormat="1" ht="24" x14ac:dyDescent="0.55000000000000004">
      <c r="A14" s="18">
        <v>6</v>
      </c>
      <c r="B14" s="18">
        <v>16</v>
      </c>
      <c r="C14" s="18" t="s">
        <v>181</v>
      </c>
      <c r="D14" s="19" t="s">
        <v>85</v>
      </c>
      <c r="E14" s="31">
        <v>15</v>
      </c>
      <c r="F14" s="14">
        <v>44.44</v>
      </c>
      <c r="G14" s="12">
        <v>42.83</v>
      </c>
      <c r="H14" s="15">
        <v>9.98</v>
      </c>
      <c r="I14" s="12">
        <v>52.82</v>
      </c>
      <c r="J14" s="7">
        <v>8.3800000000000026</v>
      </c>
      <c r="K14" s="14">
        <v>43.33</v>
      </c>
      <c r="L14" s="20">
        <v>46.5</v>
      </c>
      <c r="M14" s="7">
        <f t="shared" si="1"/>
        <v>3.1700000000000017</v>
      </c>
      <c r="N14" s="14">
        <v>29.17</v>
      </c>
      <c r="O14" s="16">
        <v>25</v>
      </c>
      <c r="P14" s="7">
        <v>-4.1700000000000017</v>
      </c>
      <c r="Q14" s="14">
        <v>34.72</v>
      </c>
      <c r="R14" s="14">
        <v>45</v>
      </c>
      <c r="S14" s="7">
        <v>10.280000000000001</v>
      </c>
      <c r="T14" s="14">
        <v>37.33</v>
      </c>
      <c r="U14" s="12">
        <v>41.37</v>
      </c>
      <c r="V14" s="7">
        <v>4.0399999999999991</v>
      </c>
      <c r="W14" s="9">
        <v>37.798000000000002</v>
      </c>
      <c r="X14" s="9">
        <v>42.137999999999998</v>
      </c>
      <c r="Y14" s="17">
        <v>4.3399999999999963</v>
      </c>
    </row>
    <row r="15" spans="1:25" s="1" customFormat="1" ht="24" x14ac:dyDescent="0.55000000000000004">
      <c r="A15" s="18">
        <v>7</v>
      </c>
      <c r="B15" s="18">
        <v>16</v>
      </c>
      <c r="C15" s="18" t="s">
        <v>176</v>
      </c>
      <c r="D15" s="19" t="s">
        <v>88</v>
      </c>
      <c r="E15" s="31">
        <v>14</v>
      </c>
      <c r="F15" s="14">
        <v>48.33</v>
      </c>
      <c r="G15" s="20">
        <v>40</v>
      </c>
      <c r="H15" s="15">
        <v>7.91</v>
      </c>
      <c r="I15" s="12">
        <v>47.91</v>
      </c>
      <c r="J15" s="7">
        <v>-0.42000000000000171</v>
      </c>
      <c r="K15" s="14">
        <v>54.44</v>
      </c>
      <c r="L15" s="20">
        <v>45</v>
      </c>
      <c r="M15" s="7">
        <f>L15-K15</f>
        <v>-9.4399999999999977</v>
      </c>
      <c r="N15" s="14">
        <v>33.33</v>
      </c>
      <c r="O15" s="15">
        <v>30.18</v>
      </c>
      <c r="P15" s="7">
        <v>-3.1499999999999986</v>
      </c>
      <c r="Q15" s="14">
        <v>46.67</v>
      </c>
      <c r="R15" s="14">
        <v>41.07</v>
      </c>
      <c r="S15" s="7">
        <v>-5.6000000000000014</v>
      </c>
      <c r="T15" s="14">
        <v>39.44</v>
      </c>
      <c r="U15" s="12">
        <v>39.36</v>
      </c>
      <c r="V15" s="7">
        <v>-7.9999999999998295E-2</v>
      </c>
      <c r="W15" s="9">
        <v>44.441999999999993</v>
      </c>
      <c r="X15" s="9">
        <v>40.703999999999994</v>
      </c>
      <c r="Y15" s="17">
        <v>-3.7379999999999995</v>
      </c>
    </row>
    <row r="16" spans="1:25" s="1" customFormat="1" ht="24" x14ac:dyDescent="0.55000000000000004">
      <c r="A16" s="18">
        <v>8</v>
      </c>
      <c r="B16" s="18">
        <v>16</v>
      </c>
      <c r="C16" s="18" t="s">
        <v>176</v>
      </c>
      <c r="D16" s="19" t="s">
        <v>63</v>
      </c>
      <c r="E16" s="31">
        <v>17</v>
      </c>
      <c r="F16" s="14">
        <v>46.14</v>
      </c>
      <c r="G16" s="12">
        <v>42.79</v>
      </c>
      <c r="H16" s="15">
        <v>8.59</v>
      </c>
      <c r="I16" s="12">
        <v>51.38</v>
      </c>
      <c r="J16" s="7">
        <v>5.240000000000002</v>
      </c>
      <c r="K16" s="14">
        <v>48.73</v>
      </c>
      <c r="L16" s="12">
        <v>43.82</v>
      </c>
      <c r="M16" s="7">
        <f t="shared" si="1"/>
        <v>-4.9099999999999966</v>
      </c>
      <c r="N16" s="14">
        <v>33.64</v>
      </c>
      <c r="O16" s="15">
        <v>27.65</v>
      </c>
      <c r="P16" s="7">
        <v>-5.990000000000002</v>
      </c>
      <c r="Q16" s="14">
        <v>35.909999999999997</v>
      </c>
      <c r="R16" s="14">
        <v>37.06</v>
      </c>
      <c r="S16" s="7">
        <v>1.1500000000000057</v>
      </c>
      <c r="T16" s="14">
        <v>35.68</v>
      </c>
      <c r="U16" s="12">
        <v>40.56</v>
      </c>
      <c r="V16" s="7">
        <v>4.8800000000000026</v>
      </c>
      <c r="W16" s="9">
        <v>40.019999999999996</v>
      </c>
      <c r="X16" s="9">
        <v>40.094000000000001</v>
      </c>
      <c r="Y16" s="17">
        <v>7.4000000000005173E-2</v>
      </c>
    </row>
    <row r="17" spans="1:25" s="1" customFormat="1" ht="24" x14ac:dyDescent="0.55000000000000004">
      <c r="A17" s="18">
        <v>9</v>
      </c>
      <c r="B17" s="18">
        <v>16</v>
      </c>
      <c r="C17" s="18" t="s">
        <v>176</v>
      </c>
      <c r="D17" s="22" t="s">
        <v>103</v>
      </c>
      <c r="E17" s="31">
        <v>20</v>
      </c>
      <c r="F17" s="14">
        <v>47.08</v>
      </c>
      <c r="G17" s="12">
        <v>39.75</v>
      </c>
      <c r="H17" s="15">
        <v>8.5299999999999994</v>
      </c>
      <c r="I17" s="12">
        <v>48.28</v>
      </c>
      <c r="J17" s="7">
        <v>1.2000000000000028</v>
      </c>
      <c r="K17" s="14">
        <v>57.33</v>
      </c>
      <c r="L17" s="20">
        <v>44</v>
      </c>
      <c r="M17" s="7">
        <f t="shared" si="1"/>
        <v>-13.329999999999998</v>
      </c>
      <c r="N17" s="14">
        <v>32.29</v>
      </c>
      <c r="O17" s="15">
        <v>26.38</v>
      </c>
      <c r="P17" s="7">
        <v>-5.91</v>
      </c>
      <c r="Q17" s="14">
        <v>47.92</v>
      </c>
      <c r="R17" s="14">
        <v>35.5</v>
      </c>
      <c r="S17" s="7">
        <v>-12.420000000000002</v>
      </c>
      <c r="T17" s="14">
        <v>46.38</v>
      </c>
      <c r="U17" s="12">
        <v>44.78</v>
      </c>
      <c r="V17" s="7">
        <v>-1.6000000000000014</v>
      </c>
      <c r="W17" s="9">
        <v>46.2</v>
      </c>
      <c r="X17" s="9">
        <v>39.787999999999997</v>
      </c>
      <c r="Y17" s="17">
        <v>-6.4120000000000061</v>
      </c>
    </row>
    <row r="18" spans="1:25" s="1" customFormat="1" ht="24" x14ac:dyDescent="0.55000000000000004">
      <c r="A18" s="18">
        <v>10</v>
      </c>
      <c r="B18" s="18">
        <v>16</v>
      </c>
      <c r="C18" s="18" t="s">
        <v>181</v>
      </c>
      <c r="D18" s="19" t="s">
        <v>158</v>
      </c>
      <c r="E18" s="31">
        <v>5</v>
      </c>
      <c r="F18" s="14">
        <v>38.21</v>
      </c>
      <c r="G18" s="20">
        <v>45.5</v>
      </c>
      <c r="H18" s="16">
        <v>10.8</v>
      </c>
      <c r="I18" s="20">
        <v>56.3</v>
      </c>
      <c r="J18" s="7">
        <v>18.089999999999996</v>
      </c>
      <c r="K18" s="14">
        <v>36.57</v>
      </c>
      <c r="L18" s="20">
        <v>41</v>
      </c>
      <c r="M18" s="7">
        <f t="shared" si="1"/>
        <v>4.43</v>
      </c>
      <c r="N18" s="14">
        <v>24.64</v>
      </c>
      <c r="O18" s="16">
        <v>28.5</v>
      </c>
      <c r="P18" s="7">
        <v>3.8599999999999994</v>
      </c>
      <c r="Q18" s="14">
        <v>27.86</v>
      </c>
      <c r="R18" s="14">
        <v>31</v>
      </c>
      <c r="S18" s="7">
        <v>3.1400000000000006</v>
      </c>
      <c r="T18" s="14">
        <v>34.07</v>
      </c>
      <c r="U18" s="20">
        <v>39.5</v>
      </c>
      <c r="V18" s="7">
        <v>5.43</v>
      </c>
      <c r="W18" s="9">
        <v>32.269999999999996</v>
      </c>
      <c r="X18" s="9">
        <v>39.260000000000005</v>
      </c>
      <c r="Y18" s="17">
        <v>6.9900000000000091</v>
      </c>
    </row>
    <row r="19" spans="1:25" s="1" customFormat="1" ht="24" x14ac:dyDescent="0.55000000000000004">
      <c r="A19" s="18">
        <v>11</v>
      </c>
      <c r="B19" s="18">
        <v>16</v>
      </c>
      <c r="C19" s="18" t="s">
        <v>176</v>
      </c>
      <c r="D19" s="19" t="s">
        <v>125</v>
      </c>
      <c r="E19" s="31">
        <v>18</v>
      </c>
      <c r="F19" s="14">
        <v>56.79</v>
      </c>
      <c r="G19" s="12">
        <v>42.64</v>
      </c>
      <c r="H19" s="15">
        <v>8.08</v>
      </c>
      <c r="I19" s="12">
        <v>50.72</v>
      </c>
      <c r="J19" s="7">
        <v>-6.07</v>
      </c>
      <c r="K19" s="14">
        <v>51</v>
      </c>
      <c r="L19" s="12">
        <v>42.78</v>
      </c>
      <c r="M19" s="7">
        <f t="shared" si="1"/>
        <v>-8.2199999999999989</v>
      </c>
      <c r="N19" s="14">
        <v>33.93</v>
      </c>
      <c r="O19" s="15">
        <v>25.28</v>
      </c>
      <c r="P19" s="7">
        <v>-8.6499999999999986</v>
      </c>
      <c r="Q19" s="14">
        <v>41.79</v>
      </c>
      <c r="R19" s="14">
        <v>35.28</v>
      </c>
      <c r="S19" s="7">
        <v>-6.509999999999998</v>
      </c>
      <c r="T19" s="14">
        <v>40.82</v>
      </c>
      <c r="U19" s="12">
        <v>40.58</v>
      </c>
      <c r="V19" s="7">
        <v>-0.24000000000000199</v>
      </c>
      <c r="W19" s="9">
        <v>44.866</v>
      </c>
      <c r="X19" s="9">
        <v>38.927999999999997</v>
      </c>
      <c r="Y19" s="17">
        <v>-5.9380000000000024</v>
      </c>
    </row>
    <row r="20" spans="1:25" s="1" customFormat="1" ht="24" x14ac:dyDescent="0.55000000000000004">
      <c r="A20" s="18">
        <v>12</v>
      </c>
      <c r="B20" s="18">
        <v>16</v>
      </c>
      <c r="C20" s="18" t="s">
        <v>181</v>
      </c>
      <c r="D20" s="19" t="s">
        <v>143</v>
      </c>
      <c r="E20" s="31">
        <v>4</v>
      </c>
      <c r="F20" s="14">
        <v>41.11</v>
      </c>
      <c r="G20" s="12">
        <v>41.88</v>
      </c>
      <c r="H20" s="15">
        <v>7.63</v>
      </c>
      <c r="I20" s="20">
        <v>49.5</v>
      </c>
      <c r="J20" s="7">
        <v>8.39</v>
      </c>
      <c r="K20" s="14">
        <v>43.56</v>
      </c>
      <c r="L20" s="20">
        <v>50</v>
      </c>
      <c r="M20" s="7">
        <f t="shared" si="1"/>
        <v>6.4399999999999977</v>
      </c>
      <c r="N20" s="14">
        <v>28.06</v>
      </c>
      <c r="O20" s="15">
        <v>33.130000000000003</v>
      </c>
      <c r="P20" s="7">
        <v>5.0700000000000038</v>
      </c>
      <c r="Q20" s="14">
        <v>36.11</v>
      </c>
      <c r="R20" s="14">
        <v>22.5</v>
      </c>
      <c r="S20" s="7">
        <v>-13.61</v>
      </c>
      <c r="T20" s="14">
        <v>38.33</v>
      </c>
      <c r="U20" s="12">
        <v>38.880000000000003</v>
      </c>
      <c r="V20" s="7">
        <v>0.55000000000000426</v>
      </c>
      <c r="W20" s="9">
        <v>37.434000000000005</v>
      </c>
      <c r="X20" s="9">
        <v>38.802</v>
      </c>
      <c r="Y20" s="17">
        <v>1.367999999999995</v>
      </c>
    </row>
    <row r="21" spans="1:25" s="1" customFormat="1" ht="24" x14ac:dyDescent="0.55000000000000004">
      <c r="A21" s="18">
        <v>13</v>
      </c>
      <c r="B21" s="18">
        <v>16</v>
      </c>
      <c r="C21" s="18" t="s">
        <v>181</v>
      </c>
      <c r="D21" s="19" t="s">
        <v>165</v>
      </c>
      <c r="E21" s="31">
        <v>13</v>
      </c>
      <c r="F21" s="14">
        <v>39.75</v>
      </c>
      <c r="G21" s="12">
        <v>39.04</v>
      </c>
      <c r="H21" s="15">
        <v>8.42</v>
      </c>
      <c r="I21" s="12">
        <v>47.46</v>
      </c>
      <c r="J21" s="7">
        <v>7.7100000000000009</v>
      </c>
      <c r="K21" s="14">
        <v>38.200000000000003</v>
      </c>
      <c r="L21" s="12">
        <v>44.62</v>
      </c>
      <c r="M21" s="7">
        <f t="shared" si="1"/>
        <v>6.4199999999999946</v>
      </c>
      <c r="N21" s="14">
        <v>25.75</v>
      </c>
      <c r="O21" s="16">
        <v>25</v>
      </c>
      <c r="P21" s="7">
        <v>-0.75</v>
      </c>
      <c r="Q21" s="14">
        <v>30</v>
      </c>
      <c r="R21" s="14">
        <v>28.08</v>
      </c>
      <c r="S21" s="7">
        <v>-1.9200000000000017</v>
      </c>
      <c r="T21" s="14">
        <v>31.3</v>
      </c>
      <c r="U21" s="20">
        <v>33.5</v>
      </c>
      <c r="V21" s="7">
        <v>2.1999999999999993</v>
      </c>
      <c r="W21" s="9">
        <v>33</v>
      </c>
      <c r="X21" s="9">
        <v>35.731999999999999</v>
      </c>
      <c r="Y21" s="17">
        <v>2.7319999999999993</v>
      </c>
    </row>
    <row r="22" spans="1:25" ht="24" x14ac:dyDescent="0.55000000000000004">
      <c r="E22" s="46">
        <f>SUM(E9:E21)</f>
        <v>224</v>
      </c>
      <c r="F22" s="47">
        <f>AVERAGE(F9:F21)</f>
        <v>47.928461538461534</v>
      </c>
      <c r="G22" s="47">
        <f t="shared" ref="G22:X22" si="6">AVERAGE(G9:G21)</f>
        <v>42.53846153846154</v>
      </c>
      <c r="H22" s="47">
        <f t="shared" si="6"/>
        <v>9.5</v>
      </c>
      <c r="I22" s="47">
        <f t="shared" si="6"/>
        <v>52.03846153846154</v>
      </c>
      <c r="J22" s="17">
        <f>I22-F22</f>
        <v>4.1100000000000065</v>
      </c>
      <c r="K22" s="47">
        <f t="shared" si="6"/>
        <v>48.564615384615379</v>
      </c>
      <c r="L22" s="47">
        <f t="shared" si="6"/>
        <v>46.459230769230771</v>
      </c>
      <c r="M22" s="7">
        <f t="shared" si="1"/>
        <v>-2.1053846153846081</v>
      </c>
      <c r="N22" s="47">
        <f t="shared" si="6"/>
        <v>31.308461538461536</v>
      </c>
      <c r="O22" s="47">
        <f t="shared" si="6"/>
        <v>28.521538461538459</v>
      </c>
      <c r="P22" s="7">
        <f t="shared" ref="P22" si="7">O22-N22</f>
        <v>-2.7869230769230775</v>
      </c>
      <c r="Q22" s="47">
        <f t="shared" si="6"/>
        <v>40.554615384615389</v>
      </c>
      <c r="R22" s="47">
        <f t="shared" si="6"/>
        <v>38.381538461538462</v>
      </c>
      <c r="S22" s="7">
        <f t="shared" ref="S22" si="8">R22-Q22</f>
        <v>-2.1730769230769269</v>
      </c>
      <c r="T22" s="47">
        <f t="shared" si="6"/>
        <v>39.034615384615385</v>
      </c>
      <c r="U22" s="47">
        <f t="shared" si="6"/>
        <v>40.81307692307692</v>
      </c>
      <c r="V22" s="7">
        <f t="shared" ref="V22" si="9">U22-T22</f>
        <v>1.778461538461535</v>
      </c>
      <c r="W22" s="47">
        <f t="shared" si="6"/>
        <v>41.478153846153845</v>
      </c>
      <c r="X22" s="47">
        <f t="shared" si="6"/>
        <v>41.242769230769227</v>
      </c>
      <c r="Y22" s="7">
        <f t="shared" ref="Y22" si="10">X22-W22</f>
        <v>-0.23538461538461775</v>
      </c>
    </row>
  </sheetData>
  <mergeCells count="28">
    <mergeCell ref="P4:P5"/>
    <mergeCell ref="Q4:Q5"/>
    <mergeCell ref="Y4:Y5"/>
    <mergeCell ref="Q3:R3"/>
    <mergeCell ref="T3:U3"/>
    <mergeCell ref="W3:X3"/>
    <mergeCell ref="U4:U5"/>
    <mergeCell ref="R4:R5"/>
    <mergeCell ref="S4:S5"/>
    <mergeCell ref="T4:T5"/>
    <mergeCell ref="V4:V5"/>
    <mergeCell ref="W4:W5"/>
    <mergeCell ref="X4:X5"/>
    <mergeCell ref="J4:J5"/>
    <mergeCell ref="K4:K5"/>
    <mergeCell ref="L4:L5"/>
    <mergeCell ref="K3:L3"/>
    <mergeCell ref="N3:O3"/>
    <mergeCell ref="M4:M5"/>
    <mergeCell ref="N4:N5"/>
    <mergeCell ref="O4:O5"/>
    <mergeCell ref="F3:I3"/>
    <mergeCell ref="A3:A5"/>
    <mergeCell ref="B3:B8"/>
    <mergeCell ref="C3:C8"/>
    <mergeCell ref="D3:D5"/>
    <mergeCell ref="E3:E5"/>
    <mergeCell ref="G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2"/>
  <sheetViews>
    <sheetView workbookViewId="0">
      <selection sqref="A1:H16"/>
    </sheetView>
  </sheetViews>
  <sheetFormatPr defaultRowHeight="24" x14ac:dyDescent="0.55000000000000004"/>
  <cols>
    <col min="1" max="1" width="4.140625" style="1" customWidth="1"/>
    <col min="2" max="2" width="8.28515625" style="1" bestFit="1" customWidth="1"/>
    <col min="3" max="3" width="5.7109375" style="1" bestFit="1" customWidth="1"/>
    <col min="4" max="4" width="18.140625" style="1" bestFit="1" customWidth="1"/>
    <col min="5" max="5" width="8.42578125" style="1" customWidth="1"/>
    <col min="6" max="6" width="9.42578125" customWidth="1"/>
    <col min="7" max="7" width="9" customWidth="1"/>
    <col min="8" max="8" width="8.42578125" style="1" customWidth="1"/>
    <col min="9" max="217" width="9.140625" style="1"/>
    <col min="218" max="218" width="4.140625" style="1" customWidth="1"/>
    <col min="219" max="219" width="16.28515625" style="1" customWidth="1"/>
    <col min="220" max="221" width="6.28515625" style="1" customWidth="1"/>
    <col min="222" max="222" width="6" style="1" customWidth="1"/>
    <col min="223" max="224" width="6.28515625" style="1" customWidth="1"/>
    <col min="225" max="225" width="6" style="1" customWidth="1"/>
    <col min="226" max="227" width="6.28515625" style="1" customWidth="1"/>
    <col min="228" max="228" width="6" style="1" customWidth="1"/>
    <col min="229" max="229" width="6.28515625" style="1" customWidth="1"/>
    <col min="230" max="230" width="5.7109375" style="1" customWidth="1"/>
    <col min="231" max="231" width="5.85546875" style="1" customWidth="1"/>
    <col min="232" max="232" width="5.140625" style="1" customWidth="1"/>
    <col min="233" max="233" width="5.42578125" style="1" customWidth="1"/>
    <col min="234" max="234" width="5.85546875" style="1" customWidth="1"/>
    <col min="235" max="473" width="9.140625" style="1"/>
    <col min="474" max="474" width="4.140625" style="1" customWidth="1"/>
    <col min="475" max="475" width="16.28515625" style="1" customWidth="1"/>
    <col min="476" max="477" width="6.28515625" style="1" customWidth="1"/>
    <col min="478" max="478" width="6" style="1" customWidth="1"/>
    <col min="479" max="480" width="6.28515625" style="1" customWidth="1"/>
    <col min="481" max="481" width="6" style="1" customWidth="1"/>
    <col min="482" max="483" width="6.28515625" style="1" customWidth="1"/>
    <col min="484" max="484" width="6" style="1" customWidth="1"/>
    <col min="485" max="485" width="6.28515625" style="1" customWidth="1"/>
    <col min="486" max="486" width="5.7109375" style="1" customWidth="1"/>
    <col min="487" max="487" width="5.85546875" style="1" customWidth="1"/>
    <col min="488" max="488" width="5.140625" style="1" customWidth="1"/>
    <col min="489" max="489" width="5.42578125" style="1" customWidth="1"/>
    <col min="490" max="490" width="5.85546875" style="1" customWidth="1"/>
    <col min="491" max="729" width="9.140625" style="1"/>
    <col min="730" max="730" width="4.140625" style="1" customWidth="1"/>
    <col min="731" max="731" width="16.28515625" style="1" customWidth="1"/>
    <col min="732" max="733" width="6.28515625" style="1" customWidth="1"/>
    <col min="734" max="734" width="6" style="1" customWidth="1"/>
    <col min="735" max="736" width="6.28515625" style="1" customWidth="1"/>
    <col min="737" max="737" width="6" style="1" customWidth="1"/>
    <col min="738" max="739" width="6.28515625" style="1" customWidth="1"/>
    <col min="740" max="740" width="6" style="1" customWidth="1"/>
    <col min="741" max="741" width="6.28515625" style="1" customWidth="1"/>
    <col min="742" max="742" width="5.7109375" style="1" customWidth="1"/>
    <col min="743" max="743" width="5.85546875" style="1" customWidth="1"/>
    <col min="744" max="744" width="5.140625" style="1" customWidth="1"/>
    <col min="745" max="745" width="5.42578125" style="1" customWidth="1"/>
    <col min="746" max="746" width="5.85546875" style="1" customWidth="1"/>
    <col min="747" max="985" width="9.140625" style="1"/>
    <col min="986" max="986" width="4.140625" style="1" customWidth="1"/>
    <col min="987" max="987" width="16.28515625" style="1" customWidth="1"/>
    <col min="988" max="989" width="6.28515625" style="1" customWidth="1"/>
    <col min="990" max="990" width="6" style="1" customWidth="1"/>
    <col min="991" max="992" width="6.28515625" style="1" customWidth="1"/>
    <col min="993" max="993" width="6" style="1" customWidth="1"/>
    <col min="994" max="995" width="6.28515625" style="1" customWidth="1"/>
    <col min="996" max="996" width="6" style="1" customWidth="1"/>
    <col min="997" max="997" width="6.28515625" style="1" customWidth="1"/>
    <col min="998" max="998" width="5.7109375" style="1" customWidth="1"/>
    <col min="999" max="999" width="5.85546875" style="1" customWidth="1"/>
    <col min="1000" max="1000" width="5.140625" style="1" customWidth="1"/>
    <col min="1001" max="1001" width="5.42578125" style="1" customWidth="1"/>
    <col min="1002" max="1002" width="5.85546875" style="1" customWidth="1"/>
    <col min="1003" max="1241" width="9.140625" style="1"/>
    <col min="1242" max="1242" width="4.140625" style="1" customWidth="1"/>
    <col min="1243" max="1243" width="16.28515625" style="1" customWidth="1"/>
    <col min="1244" max="1245" width="6.28515625" style="1" customWidth="1"/>
    <col min="1246" max="1246" width="6" style="1" customWidth="1"/>
    <col min="1247" max="1248" width="6.28515625" style="1" customWidth="1"/>
    <col min="1249" max="1249" width="6" style="1" customWidth="1"/>
    <col min="1250" max="1251" width="6.28515625" style="1" customWidth="1"/>
    <col min="1252" max="1252" width="6" style="1" customWidth="1"/>
    <col min="1253" max="1253" width="6.28515625" style="1" customWidth="1"/>
    <col min="1254" max="1254" width="5.7109375" style="1" customWidth="1"/>
    <col min="1255" max="1255" width="5.85546875" style="1" customWidth="1"/>
    <col min="1256" max="1256" width="5.140625" style="1" customWidth="1"/>
    <col min="1257" max="1257" width="5.42578125" style="1" customWidth="1"/>
    <col min="1258" max="1258" width="5.85546875" style="1" customWidth="1"/>
    <col min="1259" max="1497" width="9.140625" style="1"/>
    <col min="1498" max="1498" width="4.140625" style="1" customWidth="1"/>
    <col min="1499" max="1499" width="16.28515625" style="1" customWidth="1"/>
    <col min="1500" max="1501" width="6.28515625" style="1" customWidth="1"/>
    <col min="1502" max="1502" width="6" style="1" customWidth="1"/>
    <col min="1503" max="1504" width="6.28515625" style="1" customWidth="1"/>
    <col min="1505" max="1505" width="6" style="1" customWidth="1"/>
    <col min="1506" max="1507" width="6.28515625" style="1" customWidth="1"/>
    <col min="1508" max="1508" width="6" style="1" customWidth="1"/>
    <col min="1509" max="1509" width="6.28515625" style="1" customWidth="1"/>
    <col min="1510" max="1510" width="5.7109375" style="1" customWidth="1"/>
    <col min="1511" max="1511" width="5.85546875" style="1" customWidth="1"/>
    <col min="1512" max="1512" width="5.140625" style="1" customWidth="1"/>
    <col min="1513" max="1513" width="5.42578125" style="1" customWidth="1"/>
    <col min="1514" max="1514" width="5.85546875" style="1" customWidth="1"/>
    <col min="1515" max="1753" width="9.140625" style="1"/>
    <col min="1754" max="1754" width="4.140625" style="1" customWidth="1"/>
    <col min="1755" max="1755" width="16.28515625" style="1" customWidth="1"/>
    <col min="1756" max="1757" width="6.28515625" style="1" customWidth="1"/>
    <col min="1758" max="1758" width="6" style="1" customWidth="1"/>
    <col min="1759" max="1760" width="6.28515625" style="1" customWidth="1"/>
    <col min="1761" max="1761" width="6" style="1" customWidth="1"/>
    <col min="1762" max="1763" width="6.28515625" style="1" customWidth="1"/>
    <col min="1764" max="1764" width="6" style="1" customWidth="1"/>
    <col min="1765" max="1765" width="6.28515625" style="1" customWidth="1"/>
    <col min="1766" max="1766" width="5.7109375" style="1" customWidth="1"/>
    <col min="1767" max="1767" width="5.85546875" style="1" customWidth="1"/>
    <col min="1768" max="1768" width="5.140625" style="1" customWidth="1"/>
    <col min="1769" max="1769" width="5.42578125" style="1" customWidth="1"/>
    <col min="1770" max="1770" width="5.85546875" style="1" customWidth="1"/>
    <col min="1771" max="2009" width="9.140625" style="1"/>
    <col min="2010" max="2010" width="4.140625" style="1" customWidth="1"/>
    <col min="2011" max="2011" width="16.28515625" style="1" customWidth="1"/>
    <col min="2012" max="2013" width="6.28515625" style="1" customWidth="1"/>
    <col min="2014" max="2014" width="6" style="1" customWidth="1"/>
    <col min="2015" max="2016" width="6.28515625" style="1" customWidth="1"/>
    <col min="2017" max="2017" width="6" style="1" customWidth="1"/>
    <col min="2018" max="2019" width="6.28515625" style="1" customWidth="1"/>
    <col min="2020" max="2020" width="6" style="1" customWidth="1"/>
    <col min="2021" max="2021" width="6.28515625" style="1" customWidth="1"/>
    <col min="2022" max="2022" width="5.7109375" style="1" customWidth="1"/>
    <col min="2023" max="2023" width="5.85546875" style="1" customWidth="1"/>
    <col min="2024" max="2024" width="5.140625" style="1" customWidth="1"/>
    <col min="2025" max="2025" width="5.42578125" style="1" customWidth="1"/>
    <col min="2026" max="2026" width="5.85546875" style="1" customWidth="1"/>
    <col min="2027" max="2265" width="9.140625" style="1"/>
    <col min="2266" max="2266" width="4.140625" style="1" customWidth="1"/>
    <col min="2267" max="2267" width="16.28515625" style="1" customWidth="1"/>
    <col min="2268" max="2269" width="6.28515625" style="1" customWidth="1"/>
    <col min="2270" max="2270" width="6" style="1" customWidth="1"/>
    <col min="2271" max="2272" width="6.28515625" style="1" customWidth="1"/>
    <col min="2273" max="2273" width="6" style="1" customWidth="1"/>
    <col min="2274" max="2275" width="6.28515625" style="1" customWidth="1"/>
    <col min="2276" max="2276" width="6" style="1" customWidth="1"/>
    <col min="2277" max="2277" width="6.28515625" style="1" customWidth="1"/>
    <col min="2278" max="2278" width="5.7109375" style="1" customWidth="1"/>
    <col min="2279" max="2279" width="5.85546875" style="1" customWidth="1"/>
    <col min="2280" max="2280" width="5.140625" style="1" customWidth="1"/>
    <col min="2281" max="2281" width="5.42578125" style="1" customWidth="1"/>
    <col min="2282" max="2282" width="5.85546875" style="1" customWidth="1"/>
    <col min="2283" max="2521" width="9.140625" style="1"/>
    <col min="2522" max="2522" width="4.140625" style="1" customWidth="1"/>
    <col min="2523" max="2523" width="16.28515625" style="1" customWidth="1"/>
    <col min="2524" max="2525" width="6.28515625" style="1" customWidth="1"/>
    <col min="2526" max="2526" width="6" style="1" customWidth="1"/>
    <col min="2527" max="2528" width="6.28515625" style="1" customWidth="1"/>
    <col min="2529" max="2529" width="6" style="1" customWidth="1"/>
    <col min="2530" max="2531" width="6.28515625" style="1" customWidth="1"/>
    <col min="2532" max="2532" width="6" style="1" customWidth="1"/>
    <col min="2533" max="2533" width="6.28515625" style="1" customWidth="1"/>
    <col min="2534" max="2534" width="5.7109375" style="1" customWidth="1"/>
    <col min="2535" max="2535" width="5.85546875" style="1" customWidth="1"/>
    <col min="2536" max="2536" width="5.140625" style="1" customWidth="1"/>
    <col min="2537" max="2537" width="5.42578125" style="1" customWidth="1"/>
    <col min="2538" max="2538" width="5.85546875" style="1" customWidth="1"/>
    <col min="2539" max="2777" width="9.140625" style="1"/>
    <col min="2778" max="2778" width="4.140625" style="1" customWidth="1"/>
    <col min="2779" max="2779" width="16.28515625" style="1" customWidth="1"/>
    <col min="2780" max="2781" width="6.28515625" style="1" customWidth="1"/>
    <col min="2782" max="2782" width="6" style="1" customWidth="1"/>
    <col min="2783" max="2784" width="6.28515625" style="1" customWidth="1"/>
    <col min="2785" max="2785" width="6" style="1" customWidth="1"/>
    <col min="2786" max="2787" width="6.28515625" style="1" customWidth="1"/>
    <col min="2788" max="2788" width="6" style="1" customWidth="1"/>
    <col min="2789" max="2789" width="6.28515625" style="1" customWidth="1"/>
    <col min="2790" max="2790" width="5.7109375" style="1" customWidth="1"/>
    <col min="2791" max="2791" width="5.85546875" style="1" customWidth="1"/>
    <col min="2792" max="2792" width="5.140625" style="1" customWidth="1"/>
    <col min="2793" max="2793" width="5.42578125" style="1" customWidth="1"/>
    <col min="2794" max="2794" width="5.85546875" style="1" customWidth="1"/>
    <col min="2795" max="3033" width="9.140625" style="1"/>
    <col min="3034" max="3034" width="4.140625" style="1" customWidth="1"/>
    <col min="3035" max="3035" width="16.28515625" style="1" customWidth="1"/>
    <col min="3036" max="3037" width="6.28515625" style="1" customWidth="1"/>
    <col min="3038" max="3038" width="6" style="1" customWidth="1"/>
    <col min="3039" max="3040" width="6.28515625" style="1" customWidth="1"/>
    <col min="3041" max="3041" width="6" style="1" customWidth="1"/>
    <col min="3042" max="3043" width="6.28515625" style="1" customWidth="1"/>
    <col min="3044" max="3044" width="6" style="1" customWidth="1"/>
    <col min="3045" max="3045" width="6.28515625" style="1" customWidth="1"/>
    <col min="3046" max="3046" width="5.7109375" style="1" customWidth="1"/>
    <col min="3047" max="3047" width="5.85546875" style="1" customWidth="1"/>
    <col min="3048" max="3048" width="5.140625" style="1" customWidth="1"/>
    <col min="3049" max="3049" width="5.42578125" style="1" customWidth="1"/>
    <col min="3050" max="3050" width="5.85546875" style="1" customWidth="1"/>
    <col min="3051" max="3289" width="9.140625" style="1"/>
    <col min="3290" max="3290" width="4.140625" style="1" customWidth="1"/>
    <col min="3291" max="3291" width="16.28515625" style="1" customWidth="1"/>
    <col min="3292" max="3293" width="6.28515625" style="1" customWidth="1"/>
    <col min="3294" max="3294" width="6" style="1" customWidth="1"/>
    <col min="3295" max="3296" width="6.28515625" style="1" customWidth="1"/>
    <col min="3297" max="3297" width="6" style="1" customWidth="1"/>
    <col min="3298" max="3299" width="6.28515625" style="1" customWidth="1"/>
    <col min="3300" max="3300" width="6" style="1" customWidth="1"/>
    <col min="3301" max="3301" width="6.28515625" style="1" customWidth="1"/>
    <col min="3302" max="3302" width="5.7109375" style="1" customWidth="1"/>
    <col min="3303" max="3303" width="5.85546875" style="1" customWidth="1"/>
    <col min="3304" max="3304" width="5.140625" style="1" customWidth="1"/>
    <col min="3305" max="3305" width="5.42578125" style="1" customWidth="1"/>
    <col min="3306" max="3306" width="5.85546875" style="1" customWidth="1"/>
    <col min="3307" max="3545" width="9.140625" style="1"/>
    <col min="3546" max="3546" width="4.140625" style="1" customWidth="1"/>
    <col min="3547" max="3547" width="16.28515625" style="1" customWidth="1"/>
    <col min="3548" max="3549" width="6.28515625" style="1" customWidth="1"/>
    <col min="3550" max="3550" width="6" style="1" customWidth="1"/>
    <col min="3551" max="3552" width="6.28515625" style="1" customWidth="1"/>
    <col min="3553" max="3553" width="6" style="1" customWidth="1"/>
    <col min="3554" max="3555" width="6.28515625" style="1" customWidth="1"/>
    <col min="3556" max="3556" width="6" style="1" customWidth="1"/>
    <col min="3557" max="3557" width="6.28515625" style="1" customWidth="1"/>
    <col min="3558" max="3558" width="5.7109375" style="1" customWidth="1"/>
    <col min="3559" max="3559" width="5.85546875" style="1" customWidth="1"/>
    <col min="3560" max="3560" width="5.140625" style="1" customWidth="1"/>
    <col min="3561" max="3561" width="5.42578125" style="1" customWidth="1"/>
    <col min="3562" max="3562" width="5.85546875" style="1" customWidth="1"/>
    <col min="3563" max="3801" width="9.140625" style="1"/>
    <col min="3802" max="3802" width="4.140625" style="1" customWidth="1"/>
    <col min="3803" max="3803" width="16.28515625" style="1" customWidth="1"/>
    <col min="3804" max="3805" width="6.28515625" style="1" customWidth="1"/>
    <col min="3806" max="3806" width="6" style="1" customWidth="1"/>
    <col min="3807" max="3808" width="6.28515625" style="1" customWidth="1"/>
    <col min="3809" max="3809" width="6" style="1" customWidth="1"/>
    <col min="3810" max="3811" width="6.28515625" style="1" customWidth="1"/>
    <col min="3812" max="3812" width="6" style="1" customWidth="1"/>
    <col min="3813" max="3813" width="6.28515625" style="1" customWidth="1"/>
    <col min="3814" max="3814" width="5.7109375" style="1" customWidth="1"/>
    <col min="3815" max="3815" width="5.85546875" style="1" customWidth="1"/>
    <col min="3816" max="3816" width="5.140625" style="1" customWidth="1"/>
    <col min="3817" max="3817" width="5.42578125" style="1" customWidth="1"/>
    <col min="3818" max="3818" width="5.85546875" style="1" customWidth="1"/>
    <col min="3819" max="4057" width="9.140625" style="1"/>
    <col min="4058" max="4058" width="4.140625" style="1" customWidth="1"/>
    <col min="4059" max="4059" width="16.28515625" style="1" customWidth="1"/>
    <col min="4060" max="4061" width="6.28515625" style="1" customWidth="1"/>
    <col min="4062" max="4062" width="6" style="1" customWidth="1"/>
    <col min="4063" max="4064" width="6.28515625" style="1" customWidth="1"/>
    <col min="4065" max="4065" width="6" style="1" customWidth="1"/>
    <col min="4066" max="4067" width="6.28515625" style="1" customWidth="1"/>
    <col min="4068" max="4068" width="6" style="1" customWidth="1"/>
    <col min="4069" max="4069" width="6.28515625" style="1" customWidth="1"/>
    <col min="4070" max="4070" width="5.7109375" style="1" customWidth="1"/>
    <col min="4071" max="4071" width="5.85546875" style="1" customWidth="1"/>
    <col min="4072" max="4072" width="5.140625" style="1" customWidth="1"/>
    <col min="4073" max="4073" width="5.42578125" style="1" customWidth="1"/>
    <col min="4074" max="4074" width="5.85546875" style="1" customWidth="1"/>
    <col min="4075" max="4313" width="9.140625" style="1"/>
    <col min="4314" max="4314" width="4.140625" style="1" customWidth="1"/>
    <col min="4315" max="4315" width="16.28515625" style="1" customWidth="1"/>
    <col min="4316" max="4317" width="6.28515625" style="1" customWidth="1"/>
    <col min="4318" max="4318" width="6" style="1" customWidth="1"/>
    <col min="4319" max="4320" width="6.28515625" style="1" customWidth="1"/>
    <col min="4321" max="4321" width="6" style="1" customWidth="1"/>
    <col min="4322" max="4323" width="6.28515625" style="1" customWidth="1"/>
    <col min="4324" max="4324" width="6" style="1" customWidth="1"/>
    <col min="4325" max="4325" width="6.28515625" style="1" customWidth="1"/>
    <col min="4326" max="4326" width="5.7109375" style="1" customWidth="1"/>
    <col min="4327" max="4327" width="5.85546875" style="1" customWidth="1"/>
    <col min="4328" max="4328" width="5.140625" style="1" customWidth="1"/>
    <col min="4329" max="4329" width="5.42578125" style="1" customWidth="1"/>
    <col min="4330" max="4330" width="5.85546875" style="1" customWidth="1"/>
    <col min="4331" max="4569" width="9.140625" style="1"/>
    <col min="4570" max="4570" width="4.140625" style="1" customWidth="1"/>
    <col min="4571" max="4571" width="16.28515625" style="1" customWidth="1"/>
    <col min="4572" max="4573" width="6.28515625" style="1" customWidth="1"/>
    <col min="4574" max="4574" width="6" style="1" customWidth="1"/>
    <col min="4575" max="4576" width="6.28515625" style="1" customWidth="1"/>
    <col min="4577" max="4577" width="6" style="1" customWidth="1"/>
    <col min="4578" max="4579" width="6.28515625" style="1" customWidth="1"/>
    <col min="4580" max="4580" width="6" style="1" customWidth="1"/>
    <col min="4581" max="4581" width="6.28515625" style="1" customWidth="1"/>
    <col min="4582" max="4582" width="5.7109375" style="1" customWidth="1"/>
    <col min="4583" max="4583" width="5.85546875" style="1" customWidth="1"/>
    <col min="4584" max="4584" width="5.140625" style="1" customWidth="1"/>
    <col min="4585" max="4585" width="5.42578125" style="1" customWidth="1"/>
    <col min="4586" max="4586" width="5.85546875" style="1" customWidth="1"/>
    <col min="4587" max="4825" width="9.140625" style="1"/>
    <col min="4826" max="4826" width="4.140625" style="1" customWidth="1"/>
    <col min="4827" max="4827" width="16.28515625" style="1" customWidth="1"/>
    <col min="4828" max="4829" width="6.28515625" style="1" customWidth="1"/>
    <col min="4830" max="4830" width="6" style="1" customWidth="1"/>
    <col min="4831" max="4832" width="6.28515625" style="1" customWidth="1"/>
    <col min="4833" max="4833" width="6" style="1" customWidth="1"/>
    <col min="4834" max="4835" width="6.28515625" style="1" customWidth="1"/>
    <col min="4836" max="4836" width="6" style="1" customWidth="1"/>
    <col min="4837" max="4837" width="6.28515625" style="1" customWidth="1"/>
    <col min="4838" max="4838" width="5.7109375" style="1" customWidth="1"/>
    <col min="4839" max="4839" width="5.85546875" style="1" customWidth="1"/>
    <col min="4840" max="4840" width="5.140625" style="1" customWidth="1"/>
    <col min="4841" max="4841" width="5.42578125" style="1" customWidth="1"/>
    <col min="4842" max="4842" width="5.85546875" style="1" customWidth="1"/>
    <col min="4843" max="5081" width="9.140625" style="1"/>
    <col min="5082" max="5082" width="4.140625" style="1" customWidth="1"/>
    <col min="5083" max="5083" width="16.28515625" style="1" customWidth="1"/>
    <col min="5084" max="5085" width="6.28515625" style="1" customWidth="1"/>
    <col min="5086" max="5086" width="6" style="1" customWidth="1"/>
    <col min="5087" max="5088" width="6.28515625" style="1" customWidth="1"/>
    <col min="5089" max="5089" width="6" style="1" customWidth="1"/>
    <col min="5090" max="5091" width="6.28515625" style="1" customWidth="1"/>
    <col min="5092" max="5092" width="6" style="1" customWidth="1"/>
    <col min="5093" max="5093" width="6.28515625" style="1" customWidth="1"/>
    <col min="5094" max="5094" width="5.7109375" style="1" customWidth="1"/>
    <col min="5095" max="5095" width="5.85546875" style="1" customWidth="1"/>
    <col min="5096" max="5096" width="5.140625" style="1" customWidth="1"/>
    <col min="5097" max="5097" width="5.42578125" style="1" customWidth="1"/>
    <col min="5098" max="5098" width="5.85546875" style="1" customWidth="1"/>
    <col min="5099" max="5337" width="9.140625" style="1"/>
    <col min="5338" max="5338" width="4.140625" style="1" customWidth="1"/>
    <col min="5339" max="5339" width="16.28515625" style="1" customWidth="1"/>
    <col min="5340" max="5341" width="6.28515625" style="1" customWidth="1"/>
    <col min="5342" max="5342" width="6" style="1" customWidth="1"/>
    <col min="5343" max="5344" width="6.28515625" style="1" customWidth="1"/>
    <col min="5345" max="5345" width="6" style="1" customWidth="1"/>
    <col min="5346" max="5347" width="6.28515625" style="1" customWidth="1"/>
    <col min="5348" max="5348" width="6" style="1" customWidth="1"/>
    <col min="5349" max="5349" width="6.28515625" style="1" customWidth="1"/>
    <col min="5350" max="5350" width="5.7109375" style="1" customWidth="1"/>
    <col min="5351" max="5351" width="5.85546875" style="1" customWidth="1"/>
    <col min="5352" max="5352" width="5.140625" style="1" customWidth="1"/>
    <col min="5353" max="5353" width="5.42578125" style="1" customWidth="1"/>
    <col min="5354" max="5354" width="5.85546875" style="1" customWidth="1"/>
    <col min="5355" max="5593" width="9.140625" style="1"/>
    <col min="5594" max="5594" width="4.140625" style="1" customWidth="1"/>
    <col min="5595" max="5595" width="16.28515625" style="1" customWidth="1"/>
    <col min="5596" max="5597" width="6.28515625" style="1" customWidth="1"/>
    <col min="5598" max="5598" width="6" style="1" customWidth="1"/>
    <col min="5599" max="5600" width="6.28515625" style="1" customWidth="1"/>
    <col min="5601" max="5601" width="6" style="1" customWidth="1"/>
    <col min="5602" max="5603" width="6.28515625" style="1" customWidth="1"/>
    <col min="5604" max="5604" width="6" style="1" customWidth="1"/>
    <col min="5605" max="5605" width="6.28515625" style="1" customWidth="1"/>
    <col min="5606" max="5606" width="5.7109375" style="1" customWidth="1"/>
    <col min="5607" max="5607" width="5.85546875" style="1" customWidth="1"/>
    <col min="5608" max="5608" width="5.140625" style="1" customWidth="1"/>
    <col min="5609" max="5609" width="5.42578125" style="1" customWidth="1"/>
    <col min="5610" max="5610" width="5.85546875" style="1" customWidth="1"/>
    <col min="5611" max="5849" width="9.140625" style="1"/>
    <col min="5850" max="5850" width="4.140625" style="1" customWidth="1"/>
    <col min="5851" max="5851" width="16.28515625" style="1" customWidth="1"/>
    <col min="5852" max="5853" width="6.28515625" style="1" customWidth="1"/>
    <col min="5854" max="5854" width="6" style="1" customWidth="1"/>
    <col min="5855" max="5856" width="6.28515625" style="1" customWidth="1"/>
    <col min="5857" max="5857" width="6" style="1" customWidth="1"/>
    <col min="5858" max="5859" width="6.28515625" style="1" customWidth="1"/>
    <col min="5860" max="5860" width="6" style="1" customWidth="1"/>
    <col min="5861" max="5861" width="6.28515625" style="1" customWidth="1"/>
    <col min="5862" max="5862" width="5.7109375" style="1" customWidth="1"/>
    <col min="5863" max="5863" width="5.85546875" style="1" customWidth="1"/>
    <col min="5864" max="5864" width="5.140625" style="1" customWidth="1"/>
    <col min="5865" max="5865" width="5.42578125" style="1" customWidth="1"/>
    <col min="5866" max="5866" width="5.85546875" style="1" customWidth="1"/>
    <col min="5867" max="6105" width="9.140625" style="1"/>
    <col min="6106" max="6106" width="4.140625" style="1" customWidth="1"/>
    <col min="6107" max="6107" width="16.28515625" style="1" customWidth="1"/>
    <col min="6108" max="6109" width="6.28515625" style="1" customWidth="1"/>
    <col min="6110" max="6110" width="6" style="1" customWidth="1"/>
    <col min="6111" max="6112" width="6.28515625" style="1" customWidth="1"/>
    <col min="6113" max="6113" width="6" style="1" customWidth="1"/>
    <col min="6114" max="6115" width="6.28515625" style="1" customWidth="1"/>
    <col min="6116" max="6116" width="6" style="1" customWidth="1"/>
    <col min="6117" max="6117" width="6.28515625" style="1" customWidth="1"/>
    <col min="6118" max="6118" width="5.7109375" style="1" customWidth="1"/>
    <col min="6119" max="6119" width="5.85546875" style="1" customWidth="1"/>
    <col min="6120" max="6120" width="5.140625" style="1" customWidth="1"/>
    <col min="6121" max="6121" width="5.42578125" style="1" customWidth="1"/>
    <col min="6122" max="6122" width="5.85546875" style="1" customWidth="1"/>
    <col min="6123" max="6361" width="9.140625" style="1"/>
    <col min="6362" max="6362" width="4.140625" style="1" customWidth="1"/>
    <col min="6363" max="6363" width="16.28515625" style="1" customWidth="1"/>
    <col min="6364" max="6365" width="6.28515625" style="1" customWidth="1"/>
    <col min="6366" max="6366" width="6" style="1" customWidth="1"/>
    <col min="6367" max="6368" width="6.28515625" style="1" customWidth="1"/>
    <col min="6369" max="6369" width="6" style="1" customWidth="1"/>
    <col min="6370" max="6371" width="6.28515625" style="1" customWidth="1"/>
    <col min="6372" max="6372" width="6" style="1" customWidth="1"/>
    <col min="6373" max="6373" width="6.28515625" style="1" customWidth="1"/>
    <col min="6374" max="6374" width="5.7109375" style="1" customWidth="1"/>
    <col min="6375" max="6375" width="5.85546875" style="1" customWidth="1"/>
    <col min="6376" max="6376" width="5.140625" style="1" customWidth="1"/>
    <col min="6377" max="6377" width="5.42578125" style="1" customWidth="1"/>
    <col min="6378" max="6378" width="5.85546875" style="1" customWidth="1"/>
    <col min="6379" max="6617" width="9.140625" style="1"/>
    <col min="6618" max="6618" width="4.140625" style="1" customWidth="1"/>
    <col min="6619" max="6619" width="16.28515625" style="1" customWidth="1"/>
    <col min="6620" max="6621" width="6.28515625" style="1" customWidth="1"/>
    <col min="6622" max="6622" width="6" style="1" customWidth="1"/>
    <col min="6623" max="6624" width="6.28515625" style="1" customWidth="1"/>
    <col min="6625" max="6625" width="6" style="1" customWidth="1"/>
    <col min="6626" max="6627" width="6.28515625" style="1" customWidth="1"/>
    <col min="6628" max="6628" width="6" style="1" customWidth="1"/>
    <col min="6629" max="6629" width="6.28515625" style="1" customWidth="1"/>
    <col min="6630" max="6630" width="5.7109375" style="1" customWidth="1"/>
    <col min="6631" max="6631" width="5.85546875" style="1" customWidth="1"/>
    <col min="6632" max="6632" width="5.140625" style="1" customWidth="1"/>
    <col min="6633" max="6633" width="5.42578125" style="1" customWidth="1"/>
    <col min="6634" max="6634" width="5.85546875" style="1" customWidth="1"/>
    <col min="6635" max="6873" width="9.140625" style="1"/>
    <col min="6874" max="6874" width="4.140625" style="1" customWidth="1"/>
    <col min="6875" max="6875" width="16.28515625" style="1" customWidth="1"/>
    <col min="6876" max="6877" width="6.28515625" style="1" customWidth="1"/>
    <col min="6878" max="6878" width="6" style="1" customWidth="1"/>
    <col min="6879" max="6880" width="6.28515625" style="1" customWidth="1"/>
    <col min="6881" max="6881" width="6" style="1" customWidth="1"/>
    <col min="6882" max="6883" width="6.28515625" style="1" customWidth="1"/>
    <col min="6884" max="6884" width="6" style="1" customWidth="1"/>
    <col min="6885" max="6885" width="6.28515625" style="1" customWidth="1"/>
    <col min="6886" max="6886" width="5.7109375" style="1" customWidth="1"/>
    <col min="6887" max="6887" width="5.85546875" style="1" customWidth="1"/>
    <col min="6888" max="6888" width="5.140625" style="1" customWidth="1"/>
    <col min="6889" max="6889" width="5.42578125" style="1" customWidth="1"/>
    <col min="6890" max="6890" width="5.85546875" style="1" customWidth="1"/>
    <col min="6891" max="7129" width="9.140625" style="1"/>
    <col min="7130" max="7130" width="4.140625" style="1" customWidth="1"/>
    <col min="7131" max="7131" width="16.28515625" style="1" customWidth="1"/>
    <col min="7132" max="7133" width="6.28515625" style="1" customWidth="1"/>
    <col min="7134" max="7134" width="6" style="1" customWidth="1"/>
    <col min="7135" max="7136" width="6.28515625" style="1" customWidth="1"/>
    <col min="7137" max="7137" width="6" style="1" customWidth="1"/>
    <col min="7138" max="7139" width="6.28515625" style="1" customWidth="1"/>
    <col min="7140" max="7140" width="6" style="1" customWidth="1"/>
    <col min="7141" max="7141" width="6.28515625" style="1" customWidth="1"/>
    <col min="7142" max="7142" width="5.7109375" style="1" customWidth="1"/>
    <col min="7143" max="7143" width="5.85546875" style="1" customWidth="1"/>
    <col min="7144" max="7144" width="5.140625" style="1" customWidth="1"/>
    <col min="7145" max="7145" width="5.42578125" style="1" customWidth="1"/>
    <col min="7146" max="7146" width="5.85546875" style="1" customWidth="1"/>
    <col min="7147" max="7385" width="9.140625" style="1"/>
    <col min="7386" max="7386" width="4.140625" style="1" customWidth="1"/>
    <col min="7387" max="7387" width="16.28515625" style="1" customWidth="1"/>
    <col min="7388" max="7389" width="6.28515625" style="1" customWidth="1"/>
    <col min="7390" max="7390" width="6" style="1" customWidth="1"/>
    <col min="7391" max="7392" width="6.28515625" style="1" customWidth="1"/>
    <col min="7393" max="7393" width="6" style="1" customWidth="1"/>
    <col min="7394" max="7395" width="6.28515625" style="1" customWidth="1"/>
    <col min="7396" max="7396" width="6" style="1" customWidth="1"/>
    <col min="7397" max="7397" width="6.28515625" style="1" customWidth="1"/>
    <col min="7398" max="7398" width="5.7109375" style="1" customWidth="1"/>
    <col min="7399" max="7399" width="5.85546875" style="1" customWidth="1"/>
    <col min="7400" max="7400" width="5.140625" style="1" customWidth="1"/>
    <col min="7401" max="7401" width="5.42578125" style="1" customWidth="1"/>
    <col min="7402" max="7402" width="5.85546875" style="1" customWidth="1"/>
    <col min="7403" max="7641" width="9.140625" style="1"/>
    <col min="7642" max="7642" width="4.140625" style="1" customWidth="1"/>
    <col min="7643" max="7643" width="16.28515625" style="1" customWidth="1"/>
    <col min="7644" max="7645" width="6.28515625" style="1" customWidth="1"/>
    <col min="7646" max="7646" width="6" style="1" customWidth="1"/>
    <col min="7647" max="7648" width="6.28515625" style="1" customWidth="1"/>
    <col min="7649" max="7649" width="6" style="1" customWidth="1"/>
    <col min="7650" max="7651" width="6.28515625" style="1" customWidth="1"/>
    <col min="7652" max="7652" width="6" style="1" customWidth="1"/>
    <col min="7653" max="7653" width="6.28515625" style="1" customWidth="1"/>
    <col min="7654" max="7654" width="5.7109375" style="1" customWidth="1"/>
    <col min="7655" max="7655" width="5.85546875" style="1" customWidth="1"/>
    <col min="7656" max="7656" width="5.140625" style="1" customWidth="1"/>
    <col min="7657" max="7657" width="5.42578125" style="1" customWidth="1"/>
    <col min="7658" max="7658" width="5.85546875" style="1" customWidth="1"/>
    <col min="7659" max="7897" width="9.140625" style="1"/>
    <col min="7898" max="7898" width="4.140625" style="1" customWidth="1"/>
    <col min="7899" max="7899" width="16.28515625" style="1" customWidth="1"/>
    <col min="7900" max="7901" width="6.28515625" style="1" customWidth="1"/>
    <col min="7902" max="7902" width="6" style="1" customWidth="1"/>
    <col min="7903" max="7904" width="6.28515625" style="1" customWidth="1"/>
    <col min="7905" max="7905" width="6" style="1" customWidth="1"/>
    <col min="7906" max="7907" width="6.28515625" style="1" customWidth="1"/>
    <col min="7908" max="7908" width="6" style="1" customWidth="1"/>
    <col min="7909" max="7909" width="6.28515625" style="1" customWidth="1"/>
    <col min="7910" max="7910" width="5.7109375" style="1" customWidth="1"/>
    <col min="7911" max="7911" width="5.85546875" style="1" customWidth="1"/>
    <col min="7912" max="7912" width="5.140625" style="1" customWidth="1"/>
    <col min="7913" max="7913" width="5.42578125" style="1" customWidth="1"/>
    <col min="7914" max="7914" width="5.85546875" style="1" customWidth="1"/>
    <col min="7915" max="8153" width="9.140625" style="1"/>
    <col min="8154" max="8154" width="4.140625" style="1" customWidth="1"/>
    <col min="8155" max="8155" width="16.28515625" style="1" customWidth="1"/>
    <col min="8156" max="8157" width="6.28515625" style="1" customWidth="1"/>
    <col min="8158" max="8158" width="6" style="1" customWidth="1"/>
    <col min="8159" max="8160" width="6.28515625" style="1" customWidth="1"/>
    <col min="8161" max="8161" width="6" style="1" customWidth="1"/>
    <col min="8162" max="8163" width="6.28515625" style="1" customWidth="1"/>
    <col min="8164" max="8164" width="6" style="1" customWidth="1"/>
    <col min="8165" max="8165" width="6.28515625" style="1" customWidth="1"/>
    <col min="8166" max="8166" width="5.7109375" style="1" customWidth="1"/>
    <col min="8167" max="8167" width="5.85546875" style="1" customWidth="1"/>
    <col min="8168" max="8168" width="5.140625" style="1" customWidth="1"/>
    <col min="8169" max="8169" width="5.42578125" style="1" customWidth="1"/>
    <col min="8170" max="8170" width="5.85546875" style="1" customWidth="1"/>
    <col min="8171" max="8409" width="9.140625" style="1"/>
    <col min="8410" max="8410" width="4.140625" style="1" customWidth="1"/>
    <col min="8411" max="8411" width="16.28515625" style="1" customWidth="1"/>
    <col min="8412" max="8413" width="6.28515625" style="1" customWidth="1"/>
    <col min="8414" max="8414" width="6" style="1" customWidth="1"/>
    <col min="8415" max="8416" width="6.28515625" style="1" customWidth="1"/>
    <col min="8417" max="8417" width="6" style="1" customWidth="1"/>
    <col min="8418" max="8419" width="6.28515625" style="1" customWidth="1"/>
    <col min="8420" max="8420" width="6" style="1" customWidth="1"/>
    <col min="8421" max="8421" width="6.28515625" style="1" customWidth="1"/>
    <col min="8422" max="8422" width="5.7109375" style="1" customWidth="1"/>
    <col min="8423" max="8423" width="5.85546875" style="1" customWidth="1"/>
    <col min="8424" max="8424" width="5.140625" style="1" customWidth="1"/>
    <col min="8425" max="8425" width="5.42578125" style="1" customWidth="1"/>
    <col min="8426" max="8426" width="5.85546875" style="1" customWidth="1"/>
    <col min="8427" max="8665" width="9.140625" style="1"/>
    <col min="8666" max="8666" width="4.140625" style="1" customWidth="1"/>
    <col min="8667" max="8667" width="16.28515625" style="1" customWidth="1"/>
    <col min="8668" max="8669" width="6.28515625" style="1" customWidth="1"/>
    <col min="8670" max="8670" width="6" style="1" customWidth="1"/>
    <col min="8671" max="8672" width="6.28515625" style="1" customWidth="1"/>
    <col min="8673" max="8673" width="6" style="1" customWidth="1"/>
    <col min="8674" max="8675" width="6.28515625" style="1" customWidth="1"/>
    <col min="8676" max="8676" width="6" style="1" customWidth="1"/>
    <col min="8677" max="8677" width="6.28515625" style="1" customWidth="1"/>
    <col min="8678" max="8678" width="5.7109375" style="1" customWidth="1"/>
    <col min="8679" max="8679" width="5.85546875" style="1" customWidth="1"/>
    <col min="8680" max="8680" width="5.140625" style="1" customWidth="1"/>
    <col min="8681" max="8681" width="5.42578125" style="1" customWidth="1"/>
    <col min="8682" max="8682" width="5.85546875" style="1" customWidth="1"/>
    <col min="8683" max="8921" width="9.140625" style="1"/>
    <col min="8922" max="8922" width="4.140625" style="1" customWidth="1"/>
    <col min="8923" max="8923" width="16.28515625" style="1" customWidth="1"/>
    <col min="8924" max="8925" width="6.28515625" style="1" customWidth="1"/>
    <col min="8926" max="8926" width="6" style="1" customWidth="1"/>
    <col min="8927" max="8928" width="6.28515625" style="1" customWidth="1"/>
    <col min="8929" max="8929" width="6" style="1" customWidth="1"/>
    <col min="8930" max="8931" width="6.28515625" style="1" customWidth="1"/>
    <col min="8932" max="8932" width="6" style="1" customWidth="1"/>
    <col min="8933" max="8933" width="6.28515625" style="1" customWidth="1"/>
    <col min="8934" max="8934" width="5.7109375" style="1" customWidth="1"/>
    <col min="8935" max="8935" width="5.85546875" style="1" customWidth="1"/>
    <col min="8936" max="8936" width="5.140625" style="1" customWidth="1"/>
    <col min="8937" max="8937" width="5.42578125" style="1" customWidth="1"/>
    <col min="8938" max="8938" width="5.85546875" style="1" customWidth="1"/>
    <col min="8939" max="9177" width="9.140625" style="1"/>
    <col min="9178" max="9178" width="4.140625" style="1" customWidth="1"/>
    <col min="9179" max="9179" width="16.28515625" style="1" customWidth="1"/>
    <col min="9180" max="9181" width="6.28515625" style="1" customWidth="1"/>
    <col min="9182" max="9182" width="6" style="1" customWidth="1"/>
    <col min="9183" max="9184" width="6.28515625" style="1" customWidth="1"/>
    <col min="9185" max="9185" width="6" style="1" customWidth="1"/>
    <col min="9186" max="9187" width="6.28515625" style="1" customWidth="1"/>
    <col min="9188" max="9188" width="6" style="1" customWidth="1"/>
    <col min="9189" max="9189" width="6.28515625" style="1" customWidth="1"/>
    <col min="9190" max="9190" width="5.7109375" style="1" customWidth="1"/>
    <col min="9191" max="9191" width="5.85546875" style="1" customWidth="1"/>
    <col min="9192" max="9192" width="5.140625" style="1" customWidth="1"/>
    <col min="9193" max="9193" width="5.42578125" style="1" customWidth="1"/>
    <col min="9194" max="9194" width="5.85546875" style="1" customWidth="1"/>
    <col min="9195" max="9433" width="9.140625" style="1"/>
    <col min="9434" max="9434" width="4.140625" style="1" customWidth="1"/>
    <col min="9435" max="9435" width="16.28515625" style="1" customWidth="1"/>
    <col min="9436" max="9437" width="6.28515625" style="1" customWidth="1"/>
    <col min="9438" max="9438" width="6" style="1" customWidth="1"/>
    <col min="9439" max="9440" width="6.28515625" style="1" customWidth="1"/>
    <col min="9441" max="9441" width="6" style="1" customWidth="1"/>
    <col min="9442" max="9443" width="6.28515625" style="1" customWidth="1"/>
    <col min="9444" max="9444" width="6" style="1" customWidth="1"/>
    <col min="9445" max="9445" width="6.28515625" style="1" customWidth="1"/>
    <col min="9446" max="9446" width="5.7109375" style="1" customWidth="1"/>
    <col min="9447" max="9447" width="5.85546875" style="1" customWidth="1"/>
    <col min="9448" max="9448" width="5.140625" style="1" customWidth="1"/>
    <col min="9449" max="9449" width="5.42578125" style="1" customWidth="1"/>
    <col min="9450" max="9450" width="5.85546875" style="1" customWidth="1"/>
    <col min="9451" max="9689" width="9.140625" style="1"/>
    <col min="9690" max="9690" width="4.140625" style="1" customWidth="1"/>
    <col min="9691" max="9691" width="16.28515625" style="1" customWidth="1"/>
    <col min="9692" max="9693" width="6.28515625" style="1" customWidth="1"/>
    <col min="9694" max="9694" width="6" style="1" customWidth="1"/>
    <col min="9695" max="9696" width="6.28515625" style="1" customWidth="1"/>
    <col min="9697" max="9697" width="6" style="1" customWidth="1"/>
    <col min="9698" max="9699" width="6.28515625" style="1" customWidth="1"/>
    <col min="9700" max="9700" width="6" style="1" customWidth="1"/>
    <col min="9701" max="9701" width="6.28515625" style="1" customWidth="1"/>
    <col min="9702" max="9702" width="5.7109375" style="1" customWidth="1"/>
    <col min="9703" max="9703" width="5.85546875" style="1" customWidth="1"/>
    <col min="9704" max="9704" width="5.140625" style="1" customWidth="1"/>
    <col min="9705" max="9705" width="5.42578125" style="1" customWidth="1"/>
    <col min="9706" max="9706" width="5.85546875" style="1" customWidth="1"/>
    <col min="9707" max="9945" width="9.140625" style="1"/>
    <col min="9946" max="9946" width="4.140625" style="1" customWidth="1"/>
    <col min="9947" max="9947" width="16.28515625" style="1" customWidth="1"/>
    <col min="9948" max="9949" width="6.28515625" style="1" customWidth="1"/>
    <col min="9950" max="9950" width="6" style="1" customWidth="1"/>
    <col min="9951" max="9952" width="6.28515625" style="1" customWidth="1"/>
    <col min="9953" max="9953" width="6" style="1" customWidth="1"/>
    <col min="9954" max="9955" width="6.28515625" style="1" customWidth="1"/>
    <col min="9956" max="9956" width="6" style="1" customWidth="1"/>
    <col min="9957" max="9957" width="6.28515625" style="1" customWidth="1"/>
    <col min="9958" max="9958" width="5.7109375" style="1" customWidth="1"/>
    <col min="9959" max="9959" width="5.85546875" style="1" customWidth="1"/>
    <col min="9960" max="9960" width="5.140625" style="1" customWidth="1"/>
    <col min="9961" max="9961" width="5.42578125" style="1" customWidth="1"/>
    <col min="9962" max="9962" width="5.85546875" style="1" customWidth="1"/>
    <col min="9963" max="10201" width="9.140625" style="1"/>
    <col min="10202" max="10202" width="4.140625" style="1" customWidth="1"/>
    <col min="10203" max="10203" width="16.28515625" style="1" customWidth="1"/>
    <col min="10204" max="10205" width="6.28515625" style="1" customWidth="1"/>
    <col min="10206" max="10206" width="6" style="1" customWidth="1"/>
    <col min="10207" max="10208" width="6.28515625" style="1" customWidth="1"/>
    <col min="10209" max="10209" width="6" style="1" customWidth="1"/>
    <col min="10210" max="10211" width="6.28515625" style="1" customWidth="1"/>
    <col min="10212" max="10212" width="6" style="1" customWidth="1"/>
    <col min="10213" max="10213" width="6.28515625" style="1" customWidth="1"/>
    <col min="10214" max="10214" width="5.7109375" style="1" customWidth="1"/>
    <col min="10215" max="10215" width="5.85546875" style="1" customWidth="1"/>
    <col min="10216" max="10216" width="5.140625" style="1" customWidth="1"/>
    <col min="10217" max="10217" width="5.42578125" style="1" customWidth="1"/>
    <col min="10218" max="10218" width="5.85546875" style="1" customWidth="1"/>
    <col min="10219" max="10457" width="9.140625" style="1"/>
    <col min="10458" max="10458" width="4.140625" style="1" customWidth="1"/>
    <col min="10459" max="10459" width="16.28515625" style="1" customWidth="1"/>
    <col min="10460" max="10461" width="6.28515625" style="1" customWidth="1"/>
    <col min="10462" max="10462" width="6" style="1" customWidth="1"/>
    <col min="10463" max="10464" width="6.28515625" style="1" customWidth="1"/>
    <col min="10465" max="10465" width="6" style="1" customWidth="1"/>
    <col min="10466" max="10467" width="6.28515625" style="1" customWidth="1"/>
    <col min="10468" max="10468" width="6" style="1" customWidth="1"/>
    <col min="10469" max="10469" width="6.28515625" style="1" customWidth="1"/>
    <col min="10470" max="10470" width="5.7109375" style="1" customWidth="1"/>
    <col min="10471" max="10471" width="5.85546875" style="1" customWidth="1"/>
    <col min="10472" max="10472" width="5.140625" style="1" customWidth="1"/>
    <col min="10473" max="10473" width="5.42578125" style="1" customWidth="1"/>
    <col min="10474" max="10474" width="5.85546875" style="1" customWidth="1"/>
    <col min="10475" max="10713" width="9.140625" style="1"/>
    <col min="10714" max="10714" width="4.140625" style="1" customWidth="1"/>
    <col min="10715" max="10715" width="16.28515625" style="1" customWidth="1"/>
    <col min="10716" max="10717" width="6.28515625" style="1" customWidth="1"/>
    <col min="10718" max="10718" width="6" style="1" customWidth="1"/>
    <col min="10719" max="10720" width="6.28515625" style="1" customWidth="1"/>
    <col min="10721" max="10721" width="6" style="1" customWidth="1"/>
    <col min="10722" max="10723" width="6.28515625" style="1" customWidth="1"/>
    <col min="10724" max="10724" width="6" style="1" customWidth="1"/>
    <col min="10725" max="10725" width="6.28515625" style="1" customWidth="1"/>
    <col min="10726" max="10726" width="5.7109375" style="1" customWidth="1"/>
    <col min="10727" max="10727" width="5.85546875" style="1" customWidth="1"/>
    <col min="10728" max="10728" width="5.140625" style="1" customWidth="1"/>
    <col min="10729" max="10729" width="5.42578125" style="1" customWidth="1"/>
    <col min="10730" max="10730" width="5.85546875" style="1" customWidth="1"/>
    <col min="10731" max="10969" width="9.140625" style="1"/>
    <col min="10970" max="10970" width="4.140625" style="1" customWidth="1"/>
    <col min="10971" max="10971" width="16.28515625" style="1" customWidth="1"/>
    <col min="10972" max="10973" width="6.28515625" style="1" customWidth="1"/>
    <col min="10974" max="10974" width="6" style="1" customWidth="1"/>
    <col min="10975" max="10976" width="6.28515625" style="1" customWidth="1"/>
    <col min="10977" max="10977" width="6" style="1" customWidth="1"/>
    <col min="10978" max="10979" width="6.28515625" style="1" customWidth="1"/>
    <col min="10980" max="10980" width="6" style="1" customWidth="1"/>
    <col min="10981" max="10981" width="6.28515625" style="1" customWidth="1"/>
    <col min="10982" max="10982" width="5.7109375" style="1" customWidth="1"/>
    <col min="10983" max="10983" width="5.85546875" style="1" customWidth="1"/>
    <col min="10984" max="10984" width="5.140625" style="1" customWidth="1"/>
    <col min="10985" max="10985" width="5.42578125" style="1" customWidth="1"/>
    <col min="10986" max="10986" width="5.85546875" style="1" customWidth="1"/>
    <col min="10987" max="11225" width="9.140625" style="1"/>
    <col min="11226" max="11226" width="4.140625" style="1" customWidth="1"/>
    <col min="11227" max="11227" width="16.28515625" style="1" customWidth="1"/>
    <col min="11228" max="11229" width="6.28515625" style="1" customWidth="1"/>
    <col min="11230" max="11230" width="6" style="1" customWidth="1"/>
    <col min="11231" max="11232" width="6.28515625" style="1" customWidth="1"/>
    <col min="11233" max="11233" width="6" style="1" customWidth="1"/>
    <col min="11234" max="11235" width="6.28515625" style="1" customWidth="1"/>
    <col min="11236" max="11236" width="6" style="1" customWidth="1"/>
    <col min="11237" max="11237" width="6.28515625" style="1" customWidth="1"/>
    <col min="11238" max="11238" width="5.7109375" style="1" customWidth="1"/>
    <col min="11239" max="11239" width="5.85546875" style="1" customWidth="1"/>
    <col min="11240" max="11240" width="5.140625" style="1" customWidth="1"/>
    <col min="11241" max="11241" width="5.42578125" style="1" customWidth="1"/>
    <col min="11242" max="11242" width="5.85546875" style="1" customWidth="1"/>
    <col min="11243" max="11481" width="9.140625" style="1"/>
    <col min="11482" max="11482" width="4.140625" style="1" customWidth="1"/>
    <col min="11483" max="11483" width="16.28515625" style="1" customWidth="1"/>
    <col min="11484" max="11485" width="6.28515625" style="1" customWidth="1"/>
    <col min="11486" max="11486" width="6" style="1" customWidth="1"/>
    <col min="11487" max="11488" width="6.28515625" style="1" customWidth="1"/>
    <col min="11489" max="11489" width="6" style="1" customWidth="1"/>
    <col min="11490" max="11491" width="6.28515625" style="1" customWidth="1"/>
    <col min="11492" max="11492" width="6" style="1" customWidth="1"/>
    <col min="11493" max="11493" width="6.28515625" style="1" customWidth="1"/>
    <col min="11494" max="11494" width="5.7109375" style="1" customWidth="1"/>
    <col min="11495" max="11495" width="5.85546875" style="1" customWidth="1"/>
    <col min="11496" max="11496" width="5.140625" style="1" customWidth="1"/>
    <col min="11497" max="11497" width="5.42578125" style="1" customWidth="1"/>
    <col min="11498" max="11498" width="5.85546875" style="1" customWidth="1"/>
    <col min="11499" max="11737" width="9.140625" style="1"/>
    <col min="11738" max="11738" width="4.140625" style="1" customWidth="1"/>
    <col min="11739" max="11739" width="16.28515625" style="1" customWidth="1"/>
    <col min="11740" max="11741" width="6.28515625" style="1" customWidth="1"/>
    <col min="11742" max="11742" width="6" style="1" customWidth="1"/>
    <col min="11743" max="11744" width="6.28515625" style="1" customWidth="1"/>
    <col min="11745" max="11745" width="6" style="1" customWidth="1"/>
    <col min="11746" max="11747" width="6.28515625" style="1" customWidth="1"/>
    <col min="11748" max="11748" width="6" style="1" customWidth="1"/>
    <col min="11749" max="11749" width="6.28515625" style="1" customWidth="1"/>
    <col min="11750" max="11750" width="5.7109375" style="1" customWidth="1"/>
    <col min="11751" max="11751" width="5.85546875" style="1" customWidth="1"/>
    <col min="11752" max="11752" width="5.140625" style="1" customWidth="1"/>
    <col min="11753" max="11753" width="5.42578125" style="1" customWidth="1"/>
    <col min="11754" max="11754" width="5.85546875" style="1" customWidth="1"/>
    <col min="11755" max="11993" width="9.140625" style="1"/>
    <col min="11994" max="11994" width="4.140625" style="1" customWidth="1"/>
    <col min="11995" max="11995" width="16.28515625" style="1" customWidth="1"/>
    <col min="11996" max="11997" width="6.28515625" style="1" customWidth="1"/>
    <col min="11998" max="11998" width="6" style="1" customWidth="1"/>
    <col min="11999" max="12000" width="6.28515625" style="1" customWidth="1"/>
    <col min="12001" max="12001" width="6" style="1" customWidth="1"/>
    <col min="12002" max="12003" width="6.28515625" style="1" customWidth="1"/>
    <col min="12004" max="12004" width="6" style="1" customWidth="1"/>
    <col min="12005" max="12005" width="6.28515625" style="1" customWidth="1"/>
    <col min="12006" max="12006" width="5.7109375" style="1" customWidth="1"/>
    <col min="12007" max="12007" width="5.85546875" style="1" customWidth="1"/>
    <col min="12008" max="12008" width="5.140625" style="1" customWidth="1"/>
    <col min="12009" max="12009" width="5.42578125" style="1" customWidth="1"/>
    <col min="12010" max="12010" width="5.85546875" style="1" customWidth="1"/>
    <col min="12011" max="12249" width="9.140625" style="1"/>
    <col min="12250" max="12250" width="4.140625" style="1" customWidth="1"/>
    <col min="12251" max="12251" width="16.28515625" style="1" customWidth="1"/>
    <col min="12252" max="12253" width="6.28515625" style="1" customWidth="1"/>
    <col min="12254" max="12254" width="6" style="1" customWidth="1"/>
    <col min="12255" max="12256" width="6.28515625" style="1" customWidth="1"/>
    <col min="12257" max="12257" width="6" style="1" customWidth="1"/>
    <col min="12258" max="12259" width="6.28515625" style="1" customWidth="1"/>
    <col min="12260" max="12260" width="6" style="1" customWidth="1"/>
    <col min="12261" max="12261" width="6.28515625" style="1" customWidth="1"/>
    <col min="12262" max="12262" width="5.7109375" style="1" customWidth="1"/>
    <col min="12263" max="12263" width="5.85546875" style="1" customWidth="1"/>
    <col min="12264" max="12264" width="5.140625" style="1" customWidth="1"/>
    <col min="12265" max="12265" width="5.42578125" style="1" customWidth="1"/>
    <col min="12266" max="12266" width="5.85546875" style="1" customWidth="1"/>
    <col min="12267" max="12505" width="9.140625" style="1"/>
    <col min="12506" max="12506" width="4.140625" style="1" customWidth="1"/>
    <col min="12507" max="12507" width="16.28515625" style="1" customWidth="1"/>
    <col min="12508" max="12509" width="6.28515625" style="1" customWidth="1"/>
    <col min="12510" max="12510" width="6" style="1" customWidth="1"/>
    <col min="12511" max="12512" width="6.28515625" style="1" customWidth="1"/>
    <col min="12513" max="12513" width="6" style="1" customWidth="1"/>
    <col min="12514" max="12515" width="6.28515625" style="1" customWidth="1"/>
    <col min="12516" max="12516" width="6" style="1" customWidth="1"/>
    <col min="12517" max="12517" width="6.28515625" style="1" customWidth="1"/>
    <col min="12518" max="12518" width="5.7109375" style="1" customWidth="1"/>
    <col min="12519" max="12519" width="5.85546875" style="1" customWidth="1"/>
    <col min="12520" max="12520" width="5.140625" style="1" customWidth="1"/>
    <col min="12521" max="12521" width="5.42578125" style="1" customWidth="1"/>
    <col min="12522" max="12522" width="5.85546875" style="1" customWidth="1"/>
    <col min="12523" max="12761" width="9.140625" style="1"/>
    <col min="12762" max="12762" width="4.140625" style="1" customWidth="1"/>
    <col min="12763" max="12763" width="16.28515625" style="1" customWidth="1"/>
    <col min="12764" max="12765" width="6.28515625" style="1" customWidth="1"/>
    <col min="12766" max="12766" width="6" style="1" customWidth="1"/>
    <col min="12767" max="12768" width="6.28515625" style="1" customWidth="1"/>
    <col min="12769" max="12769" width="6" style="1" customWidth="1"/>
    <col min="12770" max="12771" width="6.28515625" style="1" customWidth="1"/>
    <col min="12772" max="12772" width="6" style="1" customWidth="1"/>
    <col min="12773" max="12773" width="6.28515625" style="1" customWidth="1"/>
    <col min="12774" max="12774" width="5.7109375" style="1" customWidth="1"/>
    <col min="12775" max="12775" width="5.85546875" style="1" customWidth="1"/>
    <col min="12776" max="12776" width="5.140625" style="1" customWidth="1"/>
    <col min="12777" max="12777" width="5.42578125" style="1" customWidth="1"/>
    <col min="12778" max="12778" width="5.85546875" style="1" customWidth="1"/>
    <col min="12779" max="13017" width="9.140625" style="1"/>
    <col min="13018" max="13018" width="4.140625" style="1" customWidth="1"/>
    <col min="13019" max="13019" width="16.28515625" style="1" customWidth="1"/>
    <col min="13020" max="13021" width="6.28515625" style="1" customWidth="1"/>
    <col min="13022" max="13022" width="6" style="1" customWidth="1"/>
    <col min="13023" max="13024" width="6.28515625" style="1" customWidth="1"/>
    <col min="13025" max="13025" width="6" style="1" customWidth="1"/>
    <col min="13026" max="13027" width="6.28515625" style="1" customWidth="1"/>
    <col min="13028" max="13028" width="6" style="1" customWidth="1"/>
    <col min="13029" max="13029" width="6.28515625" style="1" customWidth="1"/>
    <col min="13030" max="13030" width="5.7109375" style="1" customWidth="1"/>
    <col min="13031" max="13031" width="5.85546875" style="1" customWidth="1"/>
    <col min="13032" max="13032" width="5.140625" style="1" customWidth="1"/>
    <col min="13033" max="13033" width="5.42578125" style="1" customWidth="1"/>
    <col min="13034" max="13034" width="5.85546875" style="1" customWidth="1"/>
    <col min="13035" max="13273" width="9.140625" style="1"/>
    <col min="13274" max="13274" width="4.140625" style="1" customWidth="1"/>
    <col min="13275" max="13275" width="16.28515625" style="1" customWidth="1"/>
    <col min="13276" max="13277" width="6.28515625" style="1" customWidth="1"/>
    <col min="13278" max="13278" width="6" style="1" customWidth="1"/>
    <col min="13279" max="13280" width="6.28515625" style="1" customWidth="1"/>
    <col min="13281" max="13281" width="6" style="1" customWidth="1"/>
    <col min="13282" max="13283" width="6.28515625" style="1" customWidth="1"/>
    <col min="13284" max="13284" width="6" style="1" customWidth="1"/>
    <col min="13285" max="13285" width="6.28515625" style="1" customWidth="1"/>
    <col min="13286" max="13286" width="5.7109375" style="1" customWidth="1"/>
    <col min="13287" max="13287" width="5.85546875" style="1" customWidth="1"/>
    <col min="13288" max="13288" width="5.140625" style="1" customWidth="1"/>
    <col min="13289" max="13289" width="5.42578125" style="1" customWidth="1"/>
    <col min="13290" max="13290" width="5.85546875" style="1" customWidth="1"/>
    <col min="13291" max="13529" width="9.140625" style="1"/>
    <col min="13530" max="13530" width="4.140625" style="1" customWidth="1"/>
    <col min="13531" max="13531" width="16.28515625" style="1" customWidth="1"/>
    <col min="13532" max="13533" width="6.28515625" style="1" customWidth="1"/>
    <col min="13534" max="13534" width="6" style="1" customWidth="1"/>
    <col min="13535" max="13536" width="6.28515625" style="1" customWidth="1"/>
    <col min="13537" max="13537" width="6" style="1" customWidth="1"/>
    <col min="13538" max="13539" width="6.28515625" style="1" customWidth="1"/>
    <col min="13540" max="13540" width="6" style="1" customWidth="1"/>
    <col min="13541" max="13541" width="6.28515625" style="1" customWidth="1"/>
    <col min="13542" max="13542" width="5.7109375" style="1" customWidth="1"/>
    <col min="13543" max="13543" width="5.85546875" style="1" customWidth="1"/>
    <col min="13544" max="13544" width="5.140625" style="1" customWidth="1"/>
    <col min="13545" max="13545" width="5.42578125" style="1" customWidth="1"/>
    <col min="13546" max="13546" width="5.85546875" style="1" customWidth="1"/>
    <col min="13547" max="13785" width="9.140625" style="1"/>
    <col min="13786" max="13786" width="4.140625" style="1" customWidth="1"/>
    <col min="13787" max="13787" width="16.28515625" style="1" customWidth="1"/>
    <col min="13788" max="13789" width="6.28515625" style="1" customWidth="1"/>
    <col min="13790" max="13790" width="6" style="1" customWidth="1"/>
    <col min="13791" max="13792" width="6.28515625" style="1" customWidth="1"/>
    <col min="13793" max="13793" width="6" style="1" customWidth="1"/>
    <col min="13794" max="13795" width="6.28515625" style="1" customWidth="1"/>
    <col min="13796" max="13796" width="6" style="1" customWidth="1"/>
    <col min="13797" max="13797" width="6.28515625" style="1" customWidth="1"/>
    <col min="13798" max="13798" width="5.7109375" style="1" customWidth="1"/>
    <col min="13799" max="13799" width="5.85546875" style="1" customWidth="1"/>
    <col min="13800" max="13800" width="5.140625" style="1" customWidth="1"/>
    <col min="13801" max="13801" width="5.42578125" style="1" customWidth="1"/>
    <col min="13802" max="13802" width="5.85546875" style="1" customWidth="1"/>
    <col min="13803" max="14041" width="9.140625" style="1"/>
    <col min="14042" max="14042" width="4.140625" style="1" customWidth="1"/>
    <col min="14043" max="14043" width="16.28515625" style="1" customWidth="1"/>
    <col min="14044" max="14045" width="6.28515625" style="1" customWidth="1"/>
    <col min="14046" max="14046" width="6" style="1" customWidth="1"/>
    <col min="14047" max="14048" width="6.28515625" style="1" customWidth="1"/>
    <col min="14049" max="14049" width="6" style="1" customWidth="1"/>
    <col min="14050" max="14051" width="6.28515625" style="1" customWidth="1"/>
    <col min="14052" max="14052" width="6" style="1" customWidth="1"/>
    <col min="14053" max="14053" width="6.28515625" style="1" customWidth="1"/>
    <col min="14054" max="14054" width="5.7109375" style="1" customWidth="1"/>
    <col min="14055" max="14055" width="5.85546875" style="1" customWidth="1"/>
    <col min="14056" max="14056" width="5.140625" style="1" customWidth="1"/>
    <col min="14057" max="14057" width="5.42578125" style="1" customWidth="1"/>
    <col min="14058" max="14058" width="5.85546875" style="1" customWidth="1"/>
    <col min="14059" max="14297" width="9.140625" style="1"/>
    <col min="14298" max="14298" width="4.140625" style="1" customWidth="1"/>
    <col min="14299" max="14299" width="16.28515625" style="1" customWidth="1"/>
    <col min="14300" max="14301" width="6.28515625" style="1" customWidth="1"/>
    <col min="14302" max="14302" width="6" style="1" customWidth="1"/>
    <col min="14303" max="14304" width="6.28515625" style="1" customWidth="1"/>
    <col min="14305" max="14305" width="6" style="1" customWidth="1"/>
    <col min="14306" max="14307" width="6.28515625" style="1" customWidth="1"/>
    <col min="14308" max="14308" width="6" style="1" customWidth="1"/>
    <col min="14309" max="14309" width="6.28515625" style="1" customWidth="1"/>
    <col min="14310" max="14310" width="5.7109375" style="1" customWidth="1"/>
    <col min="14311" max="14311" width="5.85546875" style="1" customWidth="1"/>
    <col min="14312" max="14312" width="5.140625" style="1" customWidth="1"/>
    <col min="14313" max="14313" width="5.42578125" style="1" customWidth="1"/>
    <col min="14314" max="14314" width="5.85546875" style="1" customWidth="1"/>
    <col min="14315" max="14553" width="9.140625" style="1"/>
    <col min="14554" max="14554" width="4.140625" style="1" customWidth="1"/>
    <col min="14555" max="14555" width="16.28515625" style="1" customWidth="1"/>
    <col min="14556" max="14557" width="6.28515625" style="1" customWidth="1"/>
    <col min="14558" max="14558" width="6" style="1" customWidth="1"/>
    <col min="14559" max="14560" width="6.28515625" style="1" customWidth="1"/>
    <col min="14561" max="14561" width="6" style="1" customWidth="1"/>
    <col min="14562" max="14563" width="6.28515625" style="1" customWidth="1"/>
    <col min="14564" max="14564" width="6" style="1" customWidth="1"/>
    <col min="14565" max="14565" width="6.28515625" style="1" customWidth="1"/>
    <col min="14566" max="14566" width="5.7109375" style="1" customWidth="1"/>
    <col min="14567" max="14567" width="5.85546875" style="1" customWidth="1"/>
    <col min="14568" max="14568" width="5.140625" style="1" customWidth="1"/>
    <col min="14569" max="14569" width="5.42578125" style="1" customWidth="1"/>
    <col min="14570" max="14570" width="5.85546875" style="1" customWidth="1"/>
    <col min="14571" max="14809" width="9.140625" style="1"/>
    <col min="14810" max="14810" width="4.140625" style="1" customWidth="1"/>
    <col min="14811" max="14811" width="16.28515625" style="1" customWidth="1"/>
    <col min="14812" max="14813" width="6.28515625" style="1" customWidth="1"/>
    <col min="14814" max="14814" width="6" style="1" customWidth="1"/>
    <col min="14815" max="14816" width="6.28515625" style="1" customWidth="1"/>
    <col min="14817" max="14817" width="6" style="1" customWidth="1"/>
    <col min="14818" max="14819" width="6.28515625" style="1" customWidth="1"/>
    <col min="14820" max="14820" width="6" style="1" customWidth="1"/>
    <col min="14821" max="14821" width="6.28515625" style="1" customWidth="1"/>
    <col min="14822" max="14822" width="5.7109375" style="1" customWidth="1"/>
    <col min="14823" max="14823" width="5.85546875" style="1" customWidth="1"/>
    <col min="14824" max="14824" width="5.140625" style="1" customWidth="1"/>
    <col min="14825" max="14825" width="5.42578125" style="1" customWidth="1"/>
    <col min="14826" max="14826" width="5.85546875" style="1" customWidth="1"/>
    <col min="14827" max="15065" width="9.140625" style="1"/>
    <col min="15066" max="15066" width="4.140625" style="1" customWidth="1"/>
    <col min="15067" max="15067" width="16.28515625" style="1" customWidth="1"/>
    <col min="15068" max="15069" width="6.28515625" style="1" customWidth="1"/>
    <col min="15070" max="15070" width="6" style="1" customWidth="1"/>
    <col min="15071" max="15072" width="6.28515625" style="1" customWidth="1"/>
    <col min="15073" max="15073" width="6" style="1" customWidth="1"/>
    <col min="15074" max="15075" width="6.28515625" style="1" customWidth="1"/>
    <col min="15076" max="15076" width="6" style="1" customWidth="1"/>
    <col min="15077" max="15077" width="6.28515625" style="1" customWidth="1"/>
    <col min="15078" max="15078" width="5.7109375" style="1" customWidth="1"/>
    <col min="15079" max="15079" width="5.85546875" style="1" customWidth="1"/>
    <col min="15080" max="15080" width="5.140625" style="1" customWidth="1"/>
    <col min="15081" max="15081" width="5.42578125" style="1" customWidth="1"/>
    <col min="15082" max="15082" width="5.85546875" style="1" customWidth="1"/>
    <col min="15083" max="15321" width="9.140625" style="1"/>
    <col min="15322" max="15322" width="4.140625" style="1" customWidth="1"/>
    <col min="15323" max="15323" width="16.28515625" style="1" customWidth="1"/>
    <col min="15324" max="15325" width="6.28515625" style="1" customWidth="1"/>
    <col min="15326" max="15326" width="6" style="1" customWidth="1"/>
    <col min="15327" max="15328" width="6.28515625" style="1" customWidth="1"/>
    <col min="15329" max="15329" width="6" style="1" customWidth="1"/>
    <col min="15330" max="15331" width="6.28515625" style="1" customWidth="1"/>
    <col min="15332" max="15332" width="6" style="1" customWidth="1"/>
    <col min="15333" max="15333" width="6.28515625" style="1" customWidth="1"/>
    <col min="15334" max="15334" width="5.7109375" style="1" customWidth="1"/>
    <col min="15335" max="15335" width="5.85546875" style="1" customWidth="1"/>
    <col min="15336" max="15336" width="5.140625" style="1" customWidth="1"/>
    <col min="15337" max="15337" width="5.42578125" style="1" customWidth="1"/>
    <col min="15338" max="15338" width="5.85546875" style="1" customWidth="1"/>
    <col min="15339" max="15577" width="9.140625" style="1"/>
    <col min="15578" max="15578" width="4.140625" style="1" customWidth="1"/>
    <col min="15579" max="15579" width="16.28515625" style="1" customWidth="1"/>
    <col min="15580" max="15581" width="6.28515625" style="1" customWidth="1"/>
    <col min="15582" max="15582" width="6" style="1" customWidth="1"/>
    <col min="15583" max="15584" width="6.28515625" style="1" customWidth="1"/>
    <col min="15585" max="15585" width="6" style="1" customWidth="1"/>
    <col min="15586" max="15587" width="6.28515625" style="1" customWidth="1"/>
    <col min="15588" max="15588" width="6" style="1" customWidth="1"/>
    <col min="15589" max="15589" width="6.28515625" style="1" customWidth="1"/>
    <col min="15590" max="15590" width="5.7109375" style="1" customWidth="1"/>
    <col min="15591" max="15591" width="5.85546875" style="1" customWidth="1"/>
    <col min="15592" max="15592" width="5.140625" style="1" customWidth="1"/>
    <col min="15593" max="15593" width="5.42578125" style="1" customWidth="1"/>
    <col min="15594" max="15594" width="5.85546875" style="1" customWidth="1"/>
    <col min="15595" max="15833" width="9.140625" style="1"/>
    <col min="15834" max="15834" width="4.140625" style="1" customWidth="1"/>
    <col min="15835" max="15835" width="16.28515625" style="1" customWidth="1"/>
    <col min="15836" max="15837" width="6.28515625" style="1" customWidth="1"/>
    <col min="15838" max="15838" width="6" style="1" customWidth="1"/>
    <col min="15839" max="15840" width="6.28515625" style="1" customWidth="1"/>
    <col min="15841" max="15841" width="6" style="1" customWidth="1"/>
    <col min="15842" max="15843" width="6.28515625" style="1" customWidth="1"/>
    <col min="15844" max="15844" width="6" style="1" customWidth="1"/>
    <col min="15845" max="15845" width="6.28515625" style="1" customWidth="1"/>
    <col min="15846" max="15846" width="5.7109375" style="1" customWidth="1"/>
    <col min="15847" max="15847" width="5.85546875" style="1" customWidth="1"/>
    <col min="15848" max="15848" width="5.140625" style="1" customWidth="1"/>
    <col min="15849" max="15849" width="5.42578125" style="1" customWidth="1"/>
    <col min="15850" max="15850" width="5.85546875" style="1" customWidth="1"/>
    <col min="15851" max="16089" width="9.140625" style="1"/>
    <col min="16090" max="16090" width="4.140625" style="1" customWidth="1"/>
    <col min="16091" max="16091" width="16.28515625" style="1" customWidth="1"/>
    <col min="16092" max="16093" width="6.28515625" style="1" customWidth="1"/>
    <col min="16094" max="16094" width="6" style="1" customWidth="1"/>
    <col min="16095" max="16096" width="6.28515625" style="1" customWidth="1"/>
    <col min="16097" max="16097" width="6" style="1" customWidth="1"/>
    <col min="16098" max="16099" width="6.28515625" style="1" customWidth="1"/>
    <col min="16100" max="16100" width="6" style="1" customWidth="1"/>
    <col min="16101" max="16101" width="6.28515625" style="1" customWidth="1"/>
    <col min="16102" max="16102" width="5.7109375" style="1" customWidth="1"/>
    <col min="16103" max="16103" width="5.85546875" style="1" customWidth="1"/>
    <col min="16104" max="16104" width="5.140625" style="1" customWidth="1"/>
    <col min="16105" max="16105" width="5.42578125" style="1" customWidth="1"/>
    <col min="16106" max="16106" width="5.85546875" style="1" customWidth="1"/>
    <col min="16107" max="16361" width="9.140625" style="1"/>
    <col min="16362" max="16384" width="9" style="1" customWidth="1"/>
  </cols>
  <sheetData>
    <row r="1" spans="1:8" ht="24" customHeight="1" x14ac:dyDescent="0.55000000000000004">
      <c r="A1" s="65" t="s">
        <v>1</v>
      </c>
      <c r="B1" s="65" t="s">
        <v>194</v>
      </c>
      <c r="C1" s="74" t="s">
        <v>183</v>
      </c>
      <c r="D1" s="68" t="s">
        <v>2</v>
      </c>
      <c r="E1" s="71" t="s">
        <v>193</v>
      </c>
      <c r="F1" s="83" t="s">
        <v>4</v>
      </c>
      <c r="G1" s="84"/>
      <c r="H1" s="38" t="s">
        <v>9</v>
      </c>
    </row>
    <row r="2" spans="1:8" s="3" customFormat="1" x14ac:dyDescent="0.55000000000000004">
      <c r="A2" s="66"/>
      <c r="B2" s="66"/>
      <c r="C2" s="75"/>
      <c r="D2" s="69"/>
      <c r="E2" s="72"/>
      <c r="F2" s="61" t="s">
        <v>8</v>
      </c>
      <c r="G2" s="61" t="s">
        <v>174</v>
      </c>
      <c r="H2" s="61" t="s">
        <v>175</v>
      </c>
    </row>
    <row r="3" spans="1:8" s="3" customFormat="1" ht="28.5" customHeight="1" x14ac:dyDescent="0.55000000000000004">
      <c r="A3" s="67"/>
      <c r="B3" s="66"/>
      <c r="C3" s="75"/>
      <c r="D3" s="70"/>
      <c r="E3" s="73"/>
      <c r="F3" s="62"/>
      <c r="G3" s="62"/>
      <c r="H3" s="62"/>
    </row>
    <row r="4" spans="1:8" s="3" customFormat="1" x14ac:dyDescent="0.55000000000000004">
      <c r="A4" s="4"/>
      <c r="B4" s="66"/>
      <c r="C4" s="75"/>
      <c r="D4" s="5" t="s">
        <v>10</v>
      </c>
      <c r="E4" s="5"/>
      <c r="F4" s="6">
        <v>49.18</v>
      </c>
      <c r="G4" s="37">
        <v>46.68</v>
      </c>
      <c r="H4" s="7">
        <f t="shared" ref="H4:H35" si="0">G4-F4</f>
        <v>-2.5</v>
      </c>
    </row>
    <row r="5" spans="1:8" s="3" customFormat="1" x14ac:dyDescent="0.55000000000000004">
      <c r="A5" s="4"/>
      <c r="B5" s="66"/>
      <c r="C5" s="75"/>
      <c r="D5" s="5" t="s">
        <v>11</v>
      </c>
      <c r="E5" s="5"/>
      <c r="F5" s="6">
        <v>47.64</v>
      </c>
      <c r="G5" s="37">
        <v>45.08</v>
      </c>
      <c r="H5" s="7">
        <f t="shared" si="0"/>
        <v>-2.5600000000000023</v>
      </c>
    </row>
    <row r="6" spans="1:8" s="3" customFormat="1" x14ac:dyDescent="0.55000000000000004">
      <c r="A6" s="4"/>
      <c r="B6" s="67"/>
      <c r="C6" s="76"/>
      <c r="D6" s="5" t="s">
        <v>12</v>
      </c>
      <c r="E6" s="5"/>
      <c r="F6" s="6">
        <v>49.01</v>
      </c>
      <c r="G6" s="36">
        <v>46.29</v>
      </c>
      <c r="H6" s="7">
        <f t="shared" si="0"/>
        <v>-2.7199999999999989</v>
      </c>
    </row>
    <row r="7" spans="1:8" x14ac:dyDescent="0.55000000000000004">
      <c r="A7" s="18">
        <v>1</v>
      </c>
      <c r="B7" s="18">
        <v>5</v>
      </c>
      <c r="C7" s="18" t="s">
        <v>181</v>
      </c>
      <c r="D7" s="19" t="s">
        <v>123</v>
      </c>
      <c r="E7" s="31">
        <v>4</v>
      </c>
      <c r="F7" s="14">
        <v>49.75</v>
      </c>
      <c r="G7" s="12">
        <v>60.63</v>
      </c>
      <c r="H7" s="7">
        <f t="shared" si="0"/>
        <v>10.880000000000003</v>
      </c>
    </row>
    <row r="8" spans="1:8" x14ac:dyDescent="0.55000000000000004">
      <c r="A8" s="18">
        <v>2</v>
      </c>
      <c r="B8" s="18">
        <v>7</v>
      </c>
      <c r="C8" s="18" t="s">
        <v>181</v>
      </c>
      <c r="D8" s="19" t="s">
        <v>15</v>
      </c>
      <c r="E8" s="31">
        <v>13</v>
      </c>
      <c r="F8" s="14">
        <v>55.11</v>
      </c>
      <c r="G8" s="12">
        <v>59.04</v>
      </c>
      <c r="H8" s="7">
        <f t="shared" si="0"/>
        <v>3.9299999999999997</v>
      </c>
    </row>
    <row r="9" spans="1:8" x14ac:dyDescent="0.55000000000000004">
      <c r="A9" s="18">
        <v>3</v>
      </c>
      <c r="B9" s="18">
        <v>10</v>
      </c>
      <c r="C9" s="18" t="s">
        <v>176</v>
      </c>
      <c r="D9" s="19" t="s">
        <v>22</v>
      </c>
      <c r="E9" s="31">
        <v>20</v>
      </c>
      <c r="F9" s="14">
        <v>53.64</v>
      </c>
      <c r="G9" s="20">
        <v>59</v>
      </c>
      <c r="H9" s="7">
        <f t="shared" si="0"/>
        <v>5.3599999999999994</v>
      </c>
    </row>
    <row r="10" spans="1:8" x14ac:dyDescent="0.55000000000000004">
      <c r="A10" s="18">
        <v>4</v>
      </c>
      <c r="B10" s="18">
        <v>10</v>
      </c>
      <c r="C10" s="18" t="s">
        <v>176</v>
      </c>
      <c r="D10" s="19" t="s">
        <v>78</v>
      </c>
      <c r="E10" s="31">
        <v>16</v>
      </c>
      <c r="F10" s="14">
        <v>55.2</v>
      </c>
      <c r="G10" s="12">
        <v>58.28</v>
      </c>
      <c r="H10" s="7">
        <f t="shared" si="0"/>
        <v>3.0799999999999983</v>
      </c>
    </row>
    <row r="11" spans="1:8" x14ac:dyDescent="0.55000000000000004">
      <c r="A11" s="18">
        <v>5</v>
      </c>
      <c r="B11" s="18">
        <v>15</v>
      </c>
      <c r="C11" s="18" t="s">
        <v>181</v>
      </c>
      <c r="D11" s="19" t="s">
        <v>14</v>
      </c>
      <c r="E11" s="31">
        <v>7</v>
      </c>
      <c r="F11" s="14">
        <v>61.33</v>
      </c>
      <c r="G11" s="20">
        <v>57.5</v>
      </c>
      <c r="H11" s="7">
        <f t="shared" si="0"/>
        <v>-3.8299999999999983</v>
      </c>
    </row>
    <row r="12" spans="1:8" x14ac:dyDescent="0.55000000000000004">
      <c r="A12" s="18">
        <v>6</v>
      </c>
      <c r="B12" s="18">
        <v>2</v>
      </c>
      <c r="C12" s="18" t="s">
        <v>181</v>
      </c>
      <c r="D12" s="19" t="s">
        <v>43</v>
      </c>
      <c r="E12" s="31">
        <v>5</v>
      </c>
      <c r="F12" s="14">
        <v>55.45</v>
      </c>
      <c r="G12" s="20">
        <v>57</v>
      </c>
      <c r="H12" s="7">
        <f t="shared" si="0"/>
        <v>1.5499999999999972</v>
      </c>
    </row>
    <row r="13" spans="1:8" x14ac:dyDescent="0.55000000000000004">
      <c r="A13" s="18">
        <v>7</v>
      </c>
      <c r="B13" s="18">
        <v>5</v>
      </c>
      <c r="C13" s="18" t="s">
        <v>176</v>
      </c>
      <c r="D13" s="19" t="s">
        <v>31</v>
      </c>
      <c r="E13" s="31">
        <v>23</v>
      </c>
      <c r="F13" s="14">
        <v>56.18</v>
      </c>
      <c r="G13" s="20">
        <v>56.3</v>
      </c>
      <c r="H13" s="7">
        <f t="shared" si="0"/>
        <v>0.11999999999999744</v>
      </c>
    </row>
    <row r="14" spans="1:8" x14ac:dyDescent="0.55000000000000004">
      <c r="A14" s="18">
        <v>8</v>
      </c>
      <c r="B14" s="18">
        <v>11</v>
      </c>
      <c r="C14" s="18" t="s">
        <v>176</v>
      </c>
      <c r="D14" s="19" t="s">
        <v>62</v>
      </c>
      <c r="E14" s="31">
        <v>17</v>
      </c>
      <c r="F14" s="14">
        <v>51.8</v>
      </c>
      <c r="G14" s="12">
        <v>54.56</v>
      </c>
      <c r="H14" s="7">
        <f t="shared" si="0"/>
        <v>2.7600000000000051</v>
      </c>
    </row>
    <row r="15" spans="1:8" x14ac:dyDescent="0.55000000000000004">
      <c r="A15" s="18">
        <v>9</v>
      </c>
      <c r="B15" s="18">
        <v>8</v>
      </c>
      <c r="C15" s="18" t="s">
        <v>176</v>
      </c>
      <c r="D15" s="19" t="s">
        <v>90</v>
      </c>
      <c r="E15" s="31">
        <v>12</v>
      </c>
      <c r="F15" s="14">
        <v>50.18</v>
      </c>
      <c r="G15" s="12">
        <v>53.75</v>
      </c>
      <c r="H15" s="7">
        <f t="shared" si="0"/>
        <v>3.5700000000000003</v>
      </c>
    </row>
    <row r="16" spans="1:8" x14ac:dyDescent="0.55000000000000004">
      <c r="A16" s="18">
        <v>10</v>
      </c>
      <c r="B16" s="18">
        <v>14</v>
      </c>
      <c r="C16" s="18" t="s">
        <v>176</v>
      </c>
      <c r="D16" s="19" t="s">
        <v>146</v>
      </c>
      <c r="E16" s="31">
        <v>12</v>
      </c>
      <c r="F16" s="14">
        <v>52.55</v>
      </c>
      <c r="G16" s="12">
        <v>53.75</v>
      </c>
      <c r="H16" s="7">
        <f t="shared" si="0"/>
        <v>1.2000000000000028</v>
      </c>
    </row>
    <row r="17" spans="1:8" x14ac:dyDescent="0.55000000000000004">
      <c r="A17" s="18">
        <v>11</v>
      </c>
      <c r="B17" s="18">
        <v>8</v>
      </c>
      <c r="C17" s="18" t="s">
        <v>176</v>
      </c>
      <c r="D17" s="19" t="s">
        <v>105</v>
      </c>
      <c r="E17" s="31">
        <v>15</v>
      </c>
      <c r="F17" s="14">
        <v>48.67</v>
      </c>
      <c r="G17" s="12">
        <v>53.67</v>
      </c>
      <c r="H17" s="7">
        <f t="shared" si="0"/>
        <v>5</v>
      </c>
    </row>
    <row r="18" spans="1:8" x14ac:dyDescent="0.55000000000000004">
      <c r="A18" s="18">
        <v>12</v>
      </c>
      <c r="B18" s="18">
        <v>7</v>
      </c>
      <c r="C18" s="18" t="s">
        <v>176</v>
      </c>
      <c r="D18" s="19" t="s">
        <v>26</v>
      </c>
      <c r="E18" s="31">
        <v>11</v>
      </c>
      <c r="F18" s="14">
        <v>56.4</v>
      </c>
      <c r="G18" s="12">
        <v>53.64</v>
      </c>
      <c r="H18" s="7">
        <f t="shared" si="0"/>
        <v>-2.759999999999998</v>
      </c>
    </row>
    <row r="19" spans="1:8" x14ac:dyDescent="0.55000000000000004">
      <c r="A19" s="18">
        <v>13</v>
      </c>
      <c r="B19" s="18">
        <v>14</v>
      </c>
      <c r="C19" s="18" t="s">
        <v>182</v>
      </c>
      <c r="D19" s="19" t="s">
        <v>24</v>
      </c>
      <c r="E19" s="31">
        <v>44</v>
      </c>
      <c r="F19" s="14">
        <v>53.04</v>
      </c>
      <c r="G19" s="12">
        <v>53.52</v>
      </c>
      <c r="H19" s="7">
        <f t="shared" si="0"/>
        <v>0.48000000000000398</v>
      </c>
    </row>
    <row r="20" spans="1:8" x14ac:dyDescent="0.55000000000000004">
      <c r="A20" s="18">
        <v>14</v>
      </c>
      <c r="B20" s="18">
        <v>7</v>
      </c>
      <c r="C20" s="18" t="s">
        <v>181</v>
      </c>
      <c r="D20" s="19" t="s">
        <v>131</v>
      </c>
      <c r="E20" s="31">
        <v>6</v>
      </c>
      <c r="F20" s="14">
        <v>46</v>
      </c>
      <c r="G20" s="12">
        <v>53.33</v>
      </c>
      <c r="H20" s="7">
        <f t="shared" si="0"/>
        <v>7.3299999999999983</v>
      </c>
    </row>
    <row r="21" spans="1:8" x14ac:dyDescent="0.55000000000000004">
      <c r="A21" s="18">
        <v>15</v>
      </c>
      <c r="B21" s="18">
        <v>12</v>
      </c>
      <c r="C21" s="18" t="s">
        <v>176</v>
      </c>
      <c r="D21" s="19" t="s">
        <v>19</v>
      </c>
      <c r="E21" s="31">
        <v>14</v>
      </c>
      <c r="F21" s="14">
        <v>55.63</v>
      </c>
      <c r="G21" s="12">
        <v>53.04</v>
      </c>
      <c r="H21" s="7">
        <f t="shared" si="0"/>
        <v>-2.5900000000000034</v>
      </c>
    </row>
    <row r="22" spans="1:8" x14ac:dyDescent="0.55000000000000004">
      <c r="A22" s="18">
        <v>16</v>
      </c>
      <c r="B22" s="18">
        <v>15</v>
      </c>
      <c r="C22" s="18" t="s">
        <v>181</v>
      </c>
      <c r="D22" s="19" t="s">
        <v>107</v>
      </c>
      <c r="E22" s="31">
        <v>12</v>
      </c>
      <c r="F22" s="14">
        <v>59.23</v>
      </c>
      <c r="G22" s="12">
        <v>52.92</v>
      </c>
      <c r="H22" s="7">
        <f t="shared" si="0"/>
        <v>-6.3099999999999952</v>
      </c>
    </row>
    <row r="23" spans="1:8" x14ac:dyDescent="0.55000000000000004">
      <c r="A23" s="18">
        <v>17</v>
      </c>
      <c r="B23" s="18">
        <v>12</v>
      </c>
      <c r="C23" s="18" t="s">
        <v>176</v>
      </c>
      <c r="D23" s="19" t="s">
        <v>33</v>
      </c>
      <c r="E23" s="31">
        <v>20</v>
      </c>
      <c r="F23" s="14">
        <v>51.9</v>
      </c>
      <c r="G23" s="12">
        <v>52.75</v>
      </c>
      <c r="H23" s="7">
        <f t="shared" si="0"/>
        <v>0.85000000000000142</v>
      </c>
    </row>
    <row r="24" spans="1:8" x14ac:dyDescent="0.55000000000000004">
      <c r="A24" s="18">
        <v>18</v>
      </c>
      <c r="B24" s="18">
        <v>7</v>
      </c>
      <c r="C24" s="18" t="s">
        <v>176</v>
      </c>
      <c r="D24" s="19" t="s">
        <v>77</v>
      </c>
      <c r="E24" s="31">
        <v>17</v>
      </c>
      <c r="F24" s="14">
        <v>59</v>
      </c>
      <c r="G24" s="12">
        <v>52.65</v>
      </c>
      <c r="H24" s="7">
        <f t="shared" si="0"/>
        <v>-6.3500000000000014</v>
      </c>
    </row>
    <row r="25" spans="1:8" x14ac:dyDescent="0.55000000000000004">
      <c r="A25" s="18">
        <v>19</v>
      </c>
      <c r="B25" s="18">
        <v>15</v>
      </c>
      <c r="C25" s="18" t="s">
        <v>176</v>
      </c>
      <c r="D25" s="19" t="s">
        <v>84</v>
      </c>
      <c r="E25" s="31">
        <v>15</v>
      </c>
      <c r="F25" s="14">
        <v>52.24</v>
      </c>
      <c r="G25" s="12">
        <v>52.33</v>
      </c>
      <c r="H25" s="7">
        <f t="shared" si="0"/>
        <v>8.9999999999996305E-2</v>
      </c>
    </row>
    <row r="26" spans="1:8" x14ac:dyDescent="0.55000000000000004">
      <c r="A26" s="18">
        <v>20</v>
      </c>
      <c r="B26" s="18">
        <v>14</v>
      </c>
      <c r="C26" s="18" t="s">
        <v>181</v>
      </c>
      <c r="D26" s="19" t="s">
        <v>114</v>
      </c>
      <c r="E26" s="31">
        <v>10</v>
      </c>
      <c r="F26" s="14">
        <v>54.93</v>
      </c>
      <c r="G26" s="12">
        <v>52.25</v>
      </c>
      <c r="H26" s="7">
        <f t="shared" si="0"/>
        <v>-2.6799999999999997</v>
      </c>
    </row>
    <row r="27" spans="1:8" x14ac:dyDescent="0.55000000000000004">
      <c r="A27" s="18">
        <v>21</v>
      </c>
      <c r="B27" s="18">
        <v>13</v>
      </c>
      <c r="C27" s="18" t="s">
        <v>181</v>
      </c>
      <c r="D27" s="19" t="s">
        <v>129</v>
      </c>
      <c r="E27" s="31">
        <v>6</v>
      </c>
      <c r="F27" s="14">
        <v>45.6</v>
      </c>
      <c r="G27" s="12">
        <v>52.08</v>
      </c>
      <c r="H27" s="7">
        <f t="shared" si="0"/>
        <v>6.4799999999999969</v>
      </c>
    </row>
    <row r="28" spans="1:8" x14ac:dyDescent="0.55000000000000004">
      <c r="A28" s="18">
        <v>22</v>
      </c>
      <c r="B28" s="18">
        <v>15</v>
      </c>
      <c r="C28" s="18" t="s">
        <v>182</v>
      </c>
      <c r="D28" s="19" t="s">
        <v>110</v>
      </c>
      <c r="E28" s="31">
        <v>84</v>
      </c>
      <c r="F28" s="14">
        <v>51.83</v>
      </c>
      <c r="G28" s="12">
        <v>51.99</v>
      </c>
      <c r="H28" s="7">
        <f t="shared" si="0"/>
        <v>0.16000000000000369</v>
      </c>
    </row>
    <row r="29" spans="1:8" x14ac:dyDescent="0.55000000000000004">
      <c r="A29" s="18">
        <v>23</v>
      </c>
      <c r="B29" s="18">
        <v>3</v>
      </c>
      <c r="C29" s="18" t="s">
        <v>176</v>
      </c>
      <c r="D29" s="19" t="s">
        <v>120</v>
      </c>
      <c r="E29" s="31">
        <v>14</v>
      </c>
      <c r="F29" s="14">
        <v>56</v>
      </c>
      <c r="G29" s="12">
        <v>51.96</v>
      </c>
      <c r="H29" s="7">
        <f t="shared" si="0"/>
        <v>-4.0399999999999991</v>
      </c>
    </row>
    <row r="30" spans="1:8" x14ac:dyDescent="0.55000000000000004">
      <c r="A30" s="18">
        <v>24</v>
      </c>
      <c r="B30" s="18">
        <v>3</v>
      </c>
      <c r="C30" s="18" t="s">
        <v>182</v>
      </c>
      <c r="D30" s="19" t="s">
        <v>66</v>
      </c>
      <c r="E30" s="31">
        <v>57</v>
      </c>
      <c r="F30" s="14">
        <v>49.16</v>
      </c>
      <c r="G30" s="12">
        <v>51.89</v>
      </c>
      <c r="H30" s="7">
        <f t="shared" si="0"/>
        <v>2.730000000000004</v>
      </c>
    </row>
    <row r="31" spans="1:8" x14ac:dyDescent="0.55000000000000004">
      <c r="A31" s="18">
        <v>25</v>
      </c>
      <c r="B31" s="18">
        <v>5</v>
      </c>
      <c r="C31" s="18" t="s">
        <v>181</v>
      </c>
      <c r="D31" s="19" t="s">
        <v>48</v>
      </c>
      <c r="E31" s="31">
        <v>7</v>
      </c>
      <c r="F31" s="14">
        <v>56.17</v>
      </c>
      <c r="G31" s="12">
        <v>51.79</v>
      </c>
      <c r="H31" s="7">
        <f t="shared" si="0"/>
        <v>-4.3800000000000026</v>
      </c>
    </row>
    <row r="32" spans="1:8" x14ac:dyDescent="0.55000000000000004">
      <c r="A32" s="18">
        <v>26</v>
      </c>
      <c r="B32" s="18">
        <v>10</v>
      </c>
      <c r="C32" s="18" t="s">
        <v>181</v>
      </c>
      <c r="D32" s="19" t="s">
        <v>39</v>
      </c>
      <c r="E32" s="31">
        <v>5</v>
      </c>
      <c r="F32" s="14">
        <v>50.25</v>
      </c>
      <c r="G32" s="20">
        <v>51.5</v>
      </c>
      <c r="H32" s="7">
        <f t="shared" si="0"/>
        <v>1.25</v>
      </c>
    </row>
    <row r="33" spans="1:8" x14ac:dyDescent="0.55000000000000004">
      <c r="A33" s="18">
        <v>27</v>
      </c>
      <c r="B33" s="18">
        <v>16</v>
      </c>
      <c r="C33" s="18" t="s">
        <v>182</v>
      </c>
      <c r="D33" s="19" t="s">
        <v>94</v>
      </c>
      <c r="E33" s="31">
        <v>44</v>
      </c>
      <c r="F33" s="14">
        <v>48.7</v>
      </c>
      <c r="G33" s="12">
        <v>51.48</v>
      </c>
      <c r="H33" s="7">
        <f t="shared" si="0"/>
        <v>2.779999999999994</v>
      </c>
    </row>
    <row r="34" spans="1:8" x14ac:dyDescent="0.55000000000000004">
      <c r="A34" s="18">
        <v>28</v>
      </c>
      <c r="B34" s="18">
        <v>6</v>
      </c>
      <c r="C34" s="18" t="s">
        <v>176</v>
      </c>
      <c r="D34" s="19" t="s">
        <v>20</v>
      </c>
      <c r="E34" s="31">
        <v>42</v>
      </c>
      <c r="F34" s="14">
        <v>51.75</v>
      </c>
      <c r="G34" s="12">
        <v>51.43</v>
      </c>
      <c r="H34" s="7">
        <f t="shared" si="0"/>
        <v>-0.32000000000000028</v>
      </c>
    </row>
    <row r="35" spans="1:8" x14ac:dyDescent="0.55000000000000004">
      <c r="A35" s="18">
        <v>29</v>
      </c>
      <c r="B35" s="18">
        <v>13</v>
      </c>
      <c r="C35" s="18" t="s">
        <v>176</v>
      </c>
      <c r="D35" s="19" t="s">
        <v>92</v>
      </c>
      <c r="E35" s="31">
        <v>22</v>
      </c>
      <c r="F35" s="14">
        <v>50.27</v>
      </c>
      <c r="G35" s="12">
        <v>51.36</v>
      </c>
      <c r="H35" s="7">
        <f t="shared" si="0"/>
        <v>1.0899999999999963</v>
      </c>
    </row>
    <row r="36" spans="1:8" x14ac:dyDescent="0.55000000000000004">
      <c r="A36" s="18">
        <v>30</v>
      </c>
      <c r="B36" s="18">
        <v>5</v>
      </c>
      <c r="C36" s="18" t="s">
        <v>176</v>
      </c>
      <c r="D36" s="19" t="s">
        <v>124</v>
      </c>
      <c r="E36" s="31">
        <v>14</v>
      </c>
      <c r="F36" s="14">
        <v>51.8</v>
      </c>
      <c r="G36" s="12">
        <v>51.25</v>
      </c>
      <c r="H36" s="7">
        <f t="shared" ref="H36:H67" si="1">G36-F36</f>
        <v>-0.54999999999999716</v>
      </c>
    </row>
    <row r="37" spans="1:8" x14ac:dyDescent="0.55000000000000004">
      <c r="A37" s="18">
        <v>31</v>
      </c>
      <c r="B37" s="18">
        <v>4</v>
      </c>
      <c r="C37" s="18" t="s">
        <v>181</v>
      </c>
      <c r="D37" s="19" t="s">
        <v>18</v>
      </c>
      <c r="E37" s="31">
        <v>3</v>
      </c>
      <c r="F37" s="14">
        <v>58.4</v>
      </c>
      <c r="G37" s="12">
        <v>50.83</v>
      </c>
      <c r="H37" s="7">
        <f t="shared" si="1"/>
        <v>-7.57</v>
      </c>
    </row>
    <row r="38" spans="1:8" x14ac:dyDescent="0.55000000000000004">
      <c r="A38" s="18">
        <v>32</v>
      </c>
      <c r="B38" s="18">
        <v>1</v>
      </c>
      <c r="C38" s="18" t="s">
        <v>182</v>
      </c>
      <c r="D38" s="19" t="s">
        <v>16</v>
      </c>
      <c r="E38" s="31">
        <v>246</v>
      </c>
      <c r="F38" s="14">
        <v>55.6</v>
      </c>
      <c r="G38" s="12">
        <v>50.53</v>
      </c>
      <c r="H38" s="7">
        <f t="shared" si="1"/>
        <v>-5.07</v>
      </c>
    </row>
    <row r="39" spans="1:8" x14ac:dyDescent="0.55000000000000004">
      <c r="A39" s="18">
        <v>33</v>
      </c>
      <c r="B39" s="18">
        <v>1</v>
      </c>
      <c r="C39" s="18" t="s">
        <v>182</v>
      </c>
      <c r="D39" s="19" t="s">
        <v>16</v>
      </c>
      <c r="E39" s="31">
        <v>246</v>
      </c>
      <c r="F39" s="14">
        <v>55.6</v>
      </c>
      <c r="G39" s="12">
        <v>50.53</v>
      </c>
      <c r="H39" s="7">
        <f t="shared" si="1"/>
        <v>-5.07</v>
      </c>
    </row>
    <row r="40" spans="1:8" x14ac:dyDescent="0.55000000000000004">
      <c r="A40" s="18">
        <v>34</v>
      </c>
      <c r="B40" s="18">
        <v>14</v>
      </c>
      <c r="C40" s="18" t="s">
        <v>181</v>
      </c>
      <c r="D40" s="19" t="s">
        <v>32</v>
      </c>
      <c r="E40" s="31">
        <v>5</v>
      </c>
      <c r="F40" s="14">
        <v>52.25</v>
      </c>
      <c r="G40" s="20">
        <v>50.5</v>
      </c>
      <c r="H40" s="7">
        <f t="shared" si="1"/>
        <v>-1.75</v>
      </c>
    </row>
    <row r="41" spans="1:8" x14ac:dyDescent="0.55000000000000004">
      <c r="A41" s="18">
        <v>35</v>
      </c>
      <c r="B41" s="18">
        <v>15</v>
      </c>
      <c r="C41" s="18" t="s">
        <v>181</v>
      </c>
      <c r="D41" s="19" t="s">
        <v>73</v>
      </c>
      <c r="E41" s="31">
        <v>12</v>
      </c>
      <c r="F41" s="14">
        <v>50.5</v>
      </c>
      <c r="G41" s="12">
        <v>50.21</v>
      </c>
      <c r="H41" s="7">
        <f t="shared" si="1"/>
        <v>-0.28999999999999915</v>
      </c>
    </row>
    <row r="42" spans="1:8" x14ac:dyDescent="0.55000000000000004">
      <c r="A42" s="18">
        <v>36</v>
      </c>
      <c r="B42" s="18">
        <v>16</v>
      </c>
      <c r="C42" s="18" t="s">
        <v>176</v>
      </c>
      <c r="D42" s="19" t="s">
        <v>74</v>
      </c>
      <c r="E42" s="31">
        <v>17</v>
      </c>
      <c r="F42" s="14">
        <v>58.22</v>
      </c>
      <c r="G42" s="20">
        <v>50</v>
      </c>
      <c r="H42" s="7">
        <f t="shared" si="1"/>
        <v>-8.2199999999999989</v>
      </c>
    </row>
    <row r="43" spans="1:8" x14ac:dyDescent="0.55000000000000004">
      <c r="A43" s="18">
        <v>37</v>
      </c>
      <c r="B43" s="18">
        <v>11</v>
      </c>
      <c r="C43" s="18" t="s">
        <v>181</v>
      </c>
      <c r="D43" s="19" t="s">
        <v>81</v>
      </c>
      <c r="E43" s="31">
        <v>7</v>
      </c>
      <c r="F43" s="14">
        <v>34</v>
      </c>
      <c r="G43" s="20">
        <v>50</v>
      </c>
      <c r="H43" s="7">
        <f t="shared" si="1"/>
        <v>16</v>
      </c>
    </row>
    <row r="44" spans="1:8" x14ac:dyDescent="0.55000000000000004">
      <c r="A44" s="18">
        <v>38</v>
      </c>
      <c r="B44" s="18">
        <v>16</v>
      </c>
      <c r="C44" s="18" t="s">
        <v>181</v>
      </c>
      <c r="D44" s="19" t="s">
        <v>143</v>
      </c>
      <c r="E44" s="31">
        <v>4</v>
      </c>
      <c r="F44" s="14">
        <v>43.56</v>
      </c>
      <c r="G44" s="20">
        <v>50</v>
      </c>
      <c r="H44" s="7">
        <f t="shared" si="1"/>
        <v>6.4399999999999977</v>
      </c>
    </row>
    <row r="45" spans="1:8" x14ac:dyDescent="0.55000000000000004">
      <c r="A45" s="18">
        <v>39</v>
      </c>
      <c r="B45" s="18">
        <v>11</v>
      </c>
      <c r="C45" s="18" t="s">
        <v>176</v>
      </c>
      <c r="D45" s="19" t="s">
        <v>113</v>
      </c>
      <c r="E45" s="31">
        <v>26</v>
      </c>
      <c r="F45" s="14">
        <v>51.57</v>
      </c>
      <c r="G45" s="20">
        <v>49.9</v>
      </c>
      <c r="H45" s="7">
        <f t="shared" si="1"/>
        <v>-1.6700000000000017</v>
      </c>
    </row>
    <row r="46" spans="1:8" x14ac:dyDescent="0.55000000000000004">
      <c r="A46" s="18">
        <v>40</v>
      </c>
      <c r="B46" s="18">
        <v>16</v>
      </c>
      <c r="C46" s="18" t="s">
        <v>176</v>
      </c>
      <c r="D46" s="19" t="s">
        <v>100</v>
      </c>
      <c r="E46" s="31">
        <v>20</v>
      </c>
      <c r="F46" s="14">
        <v>51.44</v>
      </c>
      <c r="G46" s="12">
        <v>49.75</v>
      </c>
      <c r="H46" s="7">
        <f t="shared" si="1"/>
        <v>-1.6899999999999977</v>
      </c>
    </row>
    <row r="47" spans="1:8" x14ac:dyDescent="0.55000000000000004">
      <c r="A47" s="18">
        <v>41</v>
      </c>
      <c r="B47" s="18">
        <v>3</v>
      </c>
      <c r="C47" s="18" t="s">
        <v>176</v>
      </c>
      <c r="D47" s="19" t="s">
        <v>30</v>
      </c>
      <c r="E47" s="31">
        <v>19</v>
      </c>
      <c r="F47" s="14">
        <v>52.83</v>
      </c>
      <c r="G47" s="12">
        <v>49.74</v>
      </c>
      <c r="H47" s="7">
        <f t="shared" si="1"/>
        <v>-3.0899999999999963</v>
      </c>
    </row>
    <row r="48" spans="1:8" x14ac:dyDescent="0.55000000000000004">
      <c r="A48" s="18">
        <v>42</v>
      </c>
      <c r="B48" s="18">
        <v>10</v>
      </c>
      <c r="C48" s="18" t="s">
        <v>176</v>
      </c>
      <c r="D48" s="19" t="s">
        <v>162</v>
      </c>
      <c r="E48" s="31">
        <v>18</v>
      </c>
      <c r="F48" s="14">
        <v>45.17</v>
      </c>
      <c r="G48" s="12">
        <v>49.72</v>
      </c>
      <c r="H48" s="7">
        <f t="shared" si="1"/>
        <v>4.5499999999999972</v>
      </c>
    </row>
    <row r="49" spans="1:8" x14ac:dyDescent="0.55000000000000004">
      <c r="A49" s="18">
        <v>43</v>
      </c>
      <c r="B49" s="18">
        <v>3</v>
      </c>
      <c r="C49" s="18" t="s">
        <v>176</v>
      </c>
      <c r="D49" s="19" t="s">
        <v>150</v>
      </c>
      <c r="E49" s="31">
        <v>22</v>
      </c>
      <c r="F49" s="14">
        <v>51.56</v>
      </c>
      <c r="G49" s="12">
        <v>49.55</v>
      </c>
      <c r="H49" s="7">
        <f t="shared" si="1"/>
        <v>-2.0100000000000051</v>
      </c>
    </row>
    <row r="50" spans="1:8" x14ac:dyDescent="0.55000000000000004">
      <c r="A50" s="18">
        <v>44</v>
      </c>
      <c r="B50" s="18">
        <v>13</v>
      </c>
      <c r="C50" s="18" t="s">
        <v>176</v>
      </c>
      <c r="D50" s="19" t="s">
        <v>70</v>
      </c>
      <c r="E50" s="31">
        <v>16</v>
      </c>
      <c r="F50" s="14">
        <v>49.44</v>
      </c>
      <c r="G50" s="12">
        <v>49.53</v>
      </c>
      <c r="H50" s="7">
        <f t="shared" si="1"/>
        <v>9.0000000000003411E-2</v>
      </c>
    </row>
    <row r="51" spans="1:8" x14ac:dyDescent="0.55000000000000004">
      <c r="A51" s="18">
        <v>45</v>
      </c>
      <c r="B51" s="18">
        <v>13</v>
      </c>
      <c r="C51" s="18" t="s">
        <v>181</v>
      </c>
      <c r="D51" s="19" t="s">
        <v>148</v>
      </c>
      <c r="E51" s="31">
        <v>4</v>
      </c>
      <c r="F51" s="14">
        <v>47</v>
      </c>
      <c r="G51" s="12">
        <v>49.38</v>
      </c>
      <c r="H51" s="7">
        <f t="shared" si="1"/>
        <v>2.3800000000000026</v>
      </c>
    </row>
    <row r="52" spans="1:8" x14ac:dyDescent="0.55000000000000004">
      <c r="A52" s="18">
        <v>46</v>
      </c>
      <c r="B52" s="18">
        <v>9</v>
      </c>
      <c r="C52" s="18" t="s">
        <v>176</v>
      </c>
      <c r="D52" s="21" t="s">
        <v>98</v>
      </c>
      <c r="E52" s="31">
        <v>14</v>
      </c>
      <c r="F52" s="14">
        <v>48.27</v>
      </c>
      <c r="G52" s="12">
        <v>49.29</v>
      </c>
      <c r="H52" s="7">
        <f t="shared" si="1"/>
        <v>1.019999999999996</v>
      </c>
    </row>
    <row r="53" spans="1:8" x14ac:dyDescent="0.55000000000000004">
      <c r="A53" s="18">
        <v>47</v>
      </c>
      <c r="B53" s="18">
        <v>13</v>
      </c>
      <c r="C53" s="18" t="s">
        <v>176</v>
      </c>
      <c r="D53" s="19" t="s">
        <v>60</v>
      </c>
      <c r="E53" s="31">
        <v>22</v>
      </c>
      <c r="F53" s="14">
        <v>53.58</v>
      </c>
      <c r="G53" s="12">
        <v>48.98</v>
      </c>
      <c r="H53" s="7">
        <f t="shared" si="1"/>
        <v>-4.6000000000000014</v>
      </c>
    </row>
    <row r="54" spans="1:8" x14ac:dyDescent="0.55000000000000004">
      <c r="A54" s="18">
        <v>48</v>
      </c>
      <c r="B54" s="18">
        <v>3</v>
      </c>
      <c r="C54" s="18" t="s">
        <v>176</v>
      </c>
      <c r="D54" s="19" t="s">
        <v>83</v>
      </c>
      <c r="E54" s="31">
        <v>13</v>
      </c>
      <c r="F54" s="14">
        <v>47.43</v>
      </c>
      <c r="G54" s="12">
        <v>48.85</v>
      </c>
      <c r="H54" s="7">
        <f t="shared" si="1"/>
        <v>1.4200000000000017</v>
      </c>
    </row>
    <row r="55" spans="1:8" x14ac:dyDescent="0.55000000000000004">
      <c r="A55" s="18">
        <v>49</v>
      </c>
      <c r="B55" s="18">
        <v>12</v>
      </c>
      <c r="C55" s="18" t="s">
        <v>176</v>
      </c>
      <c r="D55" s="19" t="s">
        <v>133</v>
      </c>
      <c r="E55" s="31">
        <v>16</v>
      </c>
      <c r="F55" s="14">
        <v>44.78</v>
      </c>
      <c r="G55" s="12">
        <v>48.75</v>
      </c>
      <c r="H55" s="7">
        <f t="shared" si="1"/>
        <v>3.9699999999999989</v>
      </c>
    </row>
    <row r="56" spans="1:8" x14ac:dyDescent="0.55000000000000004">
      <c r="A56" s="18">
        <v>50</v>
      </c>
      <c r="B56" s="18">
        <v>4</v>
      </c>
      <c r="C56" s="18" t="s">
        <v>181</v>
      </c>
      <c r="D56" s="19" t="s">
        <v>95</v>
      </c>
      <c r="E56" s="31">
        <v>8</v>
      </c>
      <c r="F56" s="14">
        <v>48.25</v>
      </c>
      <c r="G56" s="12">
        <v>48.44</v>
      </c>
      <c r="H56" s="7">
        <f t="shared" si="1"/>
        <v>0.18999999999999773</v>
      </c>
    </row>
    <row r="57" spans="1:8" x14ac:dyDescent="0.55000000000000004">
      <c r="A57" s="18">
        <v>51</v>
      </c>
      <c r="B57" s="18">
        <v>8</v>
      </c>
      <c r="C57" s="18" t="s">
        <v>181</v>
      </c>
      <c r="D57" s="19" t="s">
        <v>55</v>
      </c>
      <c r="E57" s="31">
        <v>11</v>
      </c>
      <c r="F57" s="14">
        <v>48.36</v>
      </c>
      <c r="G57" s="12">
        <v>48.41</v>
      </c>
      <c r="H57" s="7">
        <f t="shared" si="1"/>
        <v>4.9999999999997158E-2</v>
      </c>
    </row>
    <row r="58" spans="1:8" x14ac:dyDescent="0.55000000000000004">
      <c r="A58" s="18">
        <v>52</v>
      </c>
      <c r="B58" s="18">
        <v>16</v>
      </c>
      <c r="C58" s="18" t="s">
        <v>181</v>
      </c>
      <c r="D58" s="19" t="s">
        <v>46</v>
      </c>
      <c r="E58" s="31">
        <v>14</v>
      </c>
      <c r="F58" s="14">
        <v>51.64</v>
      </c>
      <c r="G58" s="12">
        <v>48.39</v>
      </c>
      <c r="H58" s="7">
        <f t="shared" si="1"/>
        <v>-3.25</v>
      </c>
    </row>
    <row r="59" spans="1:8" x14ac:dyDescent="0.55000000000000004">
      <c r="A59" s="18">
        <v>53</v>
      </c>
      <c r="B59" s="18">
        <v>15</v>
      </c>
      <c r="C59" s="18" t="s">
        <v>181</v>
      </c>
      <c r="D59" s="19" t="s">
        <v>93</v>
      </c>
      <c r="E59" s="31">
        <v>6</v>
      </c>
      <c r="F59" s="14">
        <v>44.29</v>
      </c>
      <c r="G59" s="12">
        <v>48.33</v>
      </c>
      <c r="H59" s="7">
        <f t="shared" si="1"/>
        <v>4.0399999999999991</v>
      </c>
    </row>
    <row r="60" spans="1:8" x14ac:dyDescent="0.55000000000000004">
      <c r="A60" s="18">
        <v>54</v>
      </c>
      <c r="B60" s="18">
        <v>3</v>
      </c>
      <c r="C60" s="18" t="s">
        <v>176</v>
      </c>
      <c r="D60" s="19" t="s">
        <v>126</v>
      </c>
      <c r="E60" s="31">
        <v>7</v>
      </c>
      <c r="F60" s="14">
        <v>50</v>
      </c>
      <c r="G60" s="12">
        <v>48.21</v>
      </c>
      <c r="H60" s="7">
        <f t="shared" si="1"/>
        <v>-1.7899999999999991</v>
      </c>
    </row>
    <row r="61" spans="1:8" x14ac:dyDescent="0.55000000000000004">
      <c r="A61" s="18">
        <v>55</v>
      </c>
      <c r="B61" s="18">
        <v>1</v>
      </c>
      <c r="C61" s="18" t="s">
        <v>181</v>
      </c>
      <c r="D61" s="19" t="s">
        <v>34</v>
      </c>
      <c r="E61" s="31">
        <v>7</v>
      </c>
      <c r="F61" s="14">
        <v>48.33</v>
      </c>
      <c r="G61" s="12">
        <v>48.21</v>
      </c>
      <c r="H61" s="7">
        <f t="shared" si="1"/>
        <v>-0.11999999999999744</v>
      </c>
    </row>
    <row r="62" spans="1:8" x14ac:dyDescent="0.55000000000000004">
      <c r="A62" s="18">
        <v>56</v>
      </c>
      <c r="B62" s="18">
        <v>14</v>
      </c>
      <c r="C62" s="18" t="s">
        <v>181</v>
      </c>
      <c r="D62" s="19" t="s">
        <v>101</v>
      </c>
      <c r="E62" s="31">
        <v>8</v>
      </c>
      <c r="F62" s="14">
        <v>42</v>
      </c>
      <c r="G62" s="12">
        <v>48.13</v>
      </c>
      <c r="H62" s="7">
        <f t="shared" si="1"/>
        <v>6.1300000000000026</v>
      </c>
    </row>
    <row r="63" spans="1:8" x14ac:dyDescent="0.55000000000000004">
      <c r="A63" s="18">
        <v>57</v>
      </c>
      <c r="B63" s="18">
        <v>11</v>
      </c>
      <c r="C63" s="18" t="s">
        <v>181</v>
      </c>
      <c r="D63" s="19" t="s">
        <v>41</v>
      </c>
      <c r="E63" s="31">
        <v>4</v>
      </c>
      <c r="F63" s="14">
        <v>58.33</v>
      </c>
      <c r="G63" s="12">
        <v>48.13</v>
      </c>
      <c r="H63" s="7">
        <f t="shared" si="1"/>
        <v>-10.199999999999996</v>
      </c>
    </row>
    <row r="64" spans="1:8" x14ac:dyDescent="0.55000000000000004">
      <c r="A64" s="18">
        <v>58</v>
      </c>
      <c r="B64" s="18">
        <v>12</v>
      </c>
      <c r="C64" s="18" t="s">
        <v>176</v>
      </c>
      <c r="D64" s="19" t="s">
        <v>139</v>
      </c>
      <c r="E64" s="31">
        <v>17</v>
      </c>
      <c r="F64" s="14">
        <v>43.17</v>
      </c>
      <c r="G64" s="12">
        <v>48.09</v>
      </c>
      <c r="H64" s="7">
        <f t="shared" si="1"/>
        <v>4.9200000000000017</v>
      </c>
    </row>
    <row r="65" spans="1:8" x14ac:dyDescent="0.55000000000000004">
      <c r="A65" s="18">
        <v>59</v>
      </c>
      <c r="B65" s="18">
        <v>5</v>
      </c>
      <c r="C65" s="18" t="s">
        <v>181</v>
      </c>
      <c r="D65" s="19" t="s">
        <v>67</v>
      </c>
      <c r="E65" s="31">
        <v>9</v>
      </c>
      <c r="F65" s="14">
        <v>51.75</v>
      </c>
      <c r="G65" s="12">
        <v>48.06</v>
      </c>
      <c r="H65" s="7">
        <f t="shared" si="1"/>
        <v>-3.6899999999999977</v>
      </c>
    </row>
    <row r="66" spans="1:8" x14ac:dyDescent="0.55000000000000004">
      <c r="A66" s="18">
        <v>60</v>
      </c>
      <c r="B66" s="18">
        <v>15</v>
      </c>
      <c r="C66" s="18" t="s">
        <v>181</v>
      </c>
      <c r="D66" s="19" t="s">
        <v>86</v>
      </c>
      <c r="E66" s="31">
        <v>20</v>
      </c>
      <c r="F66" s="23">
        <v>48.2</v>
      </c>
      <c r="G66" s="20">
        <v>48</v>
      </c>
      <c r="H66" s="7">
        <f t="shared" si="1"/>
        <v>-0.20000000000000284</v>
      </c>
    </row>
    <row r="67" spans="1:8" x14ac:dyDescent="0.55000000000000004">
      <c r="A67" s="18">
        <v>61</v>
      </c>
      <c r="B67" s="18">
        <v>2</v>
      </c>
      <c r="C67" s="18" t="s">
        <v>181</v>
      </c>
      <c r="D67" s="19" t="s">
        <v>130</v>
      </c>
      <c r="E67" s="31">
        <v>5</v>
      </c>
      <c r="F67" s="14">
        <v>35.33</v>
      </c>
      <c r="G67" s="20">
        <v>48</v>
      </c>
      <c r="H67" s="7">
        <f t="shared" si="1"/>
        <v>12.670000000000002</v>
      </c>
    </row>
    <row r="68" spans="1:8" x14ac:dyDescent="0.55000000000000004">
      <c r="A68" s="18">
        <v>62</v>
      </c>
      <c r="B68" s="18">
        <v>9</v>
      </c>
      <c r="C68" s="18" t="s">
        <v>176</v>
      </c>
      <c r="D68" s="19" t="s">
        <v>140</v>
      </c>
      <c r="E68" s="31">
        <v>21</v>
      </c>
      <c r="F68" s="14">
        <v>46.5</v>
      </c>
      <c r="G68" s="12">
        <v>47.98</v>
      </c>
      <c r="H68" s="7">
        <f t="shared" ref="H68:H99" si="2">G68-F68</f>
        <v>1.4799999999999969</v>
      </c>
    </row>
    <row r="69" spans="1:8" x14ac:dyDescent="0.55000000000000004">
      <c r="A69" s="18">
        <v>63</v>
      </c>
      <c r="B69" s="18">
        <v>9</v>
      </c>
      <c r="C69" s="18" t="s">
        <v>181</v>
      </c>
      <c r="D69" s="19" t="s">
        <v>116</v>
      </c>
      <c r="E69" s="31">
        <v>16</v>
      </c>
      <c r="F69" s="14">
        <v>52.62</v>
      </c>
      <c r="G69" s="12">
        <v>47.97</v>
      </c>
      <c r="H69" s="7">
        <f t="shared" si="2"/>
        <v>-4.6499999999999986</v>
      </c>
    </row>
    <row r="70" spans="1:8" x14ac:dyDescent="0.55000000000000004">
      <c r="A70" s="18">
        <v>64</v>
      </c>
      <c r="B70" s="18">
        <v>11</v>
      </c>
      <c r="C70" s="18" t="s">
        <v>182</v>
      </c>
      <c r="D70" s="19" t="s">
        <v>45</v>
      </c>
      <c r="E70" s="31">
        <v>37</v>
      </c>
      <c r="F70" s="14">
        <v>54.46</v>
      </c>
      <c r="G70" s="12">
        <v>47.64</v>
      </c>
      <c r="H70" s="7">
        <f t="shared" si="2"/>
        <v>-6.82</v>
      </c>
    </row>
    <row r="71" spans="1:8" x14ac:dyDescent="0.55000000000000004">
      <c r="A71" s="18">
        <v>65</v>
      </c>
      <c r="B71" s="18">
        <v>5</v>
      </c>
      <c r="C71" s="18" t="s">
        <v>181</v>
      </c>
      <c r="D71" s="19" t="s">
        <v>72</v>
      </c>
      <c r="E71" s="31">
        <v>7</v>
      </c>
      <c r="F71" s="14">
        <v>52.4</v>
      </c>
      <c r="G71" s="20">
        <v>47.5</v>
      </c>
      <c r="H71" s="7">
        <f t="shared" si="2"/>
        <v>-4.8999999999999986</v>
      </c>
    </row>
    <row r="72" spans="1:8" x14ac:dyDescent="0.55000000000000004">
      <c r="A72" s="18">
        <v>66</v>
      </c>
      <c r="B72" s="18">
        <v>14</v>
      </c>
      <c r="C72" s="18" t="s">
        <v>181</v>
      </c>
      <c r="D72" s="19" t="s">
        <v>169</v>
      </c>
      <c r="E72" s="31">
        <v>1</v>
      </c>
      <c r="F72" s="14">
        <v>47</v>
      </c>
      <c r="G72" s="20">
        <v>47.5</v>
      </c>
      <c r="H72" s="7">
        <f t="shared" si="2"/>
        <v>0.5</v>
      </c>
    </row>
    <row r="73" spans="1:8" x14ac:dyDescent="0.55000000000000004">
      <c r="A73" s="18">
        <v>67</v>
      </c>
      <c r="B73" s="18">
        <v>8</v>
      </c>
      <c r="C73" s="18" t="s">
        <v>181</v>
      </c>
      <c r="D73" s="19" t="s">
        <v>64</v>
      </c>
      <c r="E73" s="31">
        <v>16</v>
      </c>
      <c r="F73" s="14">
        <v>46.38</v>
      </c>
      <c r="G73" s="12">
        <v>47.34</v>
      </c>
      <c r="H73" s="7">
        <f t="shared" si="2"/>
        <v>0.96000000000000085</v>
      </c>
    </row>
    <row r="74" spans="1:8" x14ac:dyDescent="0.55000000000000004">
      <c r="A74" s="18">
        <v>68</v>
      </c>
      <c r="B74" s="18">
        <v>12</v>
      </c>
      <c r="C74" s="18" t="s">
        <v>176</v>
      </c>
      <c r="D74" s="19" t="s">
        <v>144</v>
      </c>
      <c r="E74" s="31">
        <v>36</v>
      </c>
      <c r="F74" s="14">
        <v>47.13</v>
      </c>
      <c r="G74" s="12">
        <v>47.29</v>
      </c>
      <c r="H74" s="7">
        <f t="shared" si="2"/>
        <v>0.15999999999999659</v>
      </c>
    </row>
    <row r="75" spans="1:8" x14ac:dyDescent="0.55000000000000004">
      <c r="A75" s="18">
        <v>69</v>
      </c>
      <c r="B75" s="18">
        <v>10</v>
      </c>
      <c r="C75" s="18" t="s">
        <v>181</v>
      </c>
      <c r="D75" s="19" t="s">
        <v>29</v>
      </c>
      <c r="E75" s="31">
        <v>13</v>
      </c>
      <c r="F75" s="14">
        <v>50.67</v>
      </c>
      <c r="G75" s="12">
        <v>47.12</v>
      </c>
      <c r="H75" s="7">
        <f t="shared" si="2"/>
        <v>-3.5500000000000043</v>
      </c>
    </row>
    <row r="76" spans="1:8" x14ac:dyDescent="0.55000000000000004">
      <c r="A76" s="18">
        <v>70</v>
      </c>
      <c r="B76" s="18">
        <v>7</v>
      </c>
      <c r="C76" s="18" t="s">
        <v>176</v>
      </c>
      <c r="D76" s="19" t="s">
        <v>136</v>
      </c>
      <c r="E76" s="31">
        <v>16</v>
      </c>
      <c r="F76" s="14">
        <v>44.92</v>
      </c>
      <c r="G76" s="12">
        <v>46.88</v>
      </c>
      <c r="H76" s="7">
        <f t="shared" si="2"/>
        <v>1.9600000000000009</v>
      </c>
    </row>
    <row r="77" spans="1:8" x14ac:dyDescent="0.55000000000000004">
      <c r="A77" s="18">
        <v>71</v>
      </c>
      <c r="B77" s="18">
        <v>12</v>
      </c>
      <c r="C77" s="18" t="s">
        <v>176</v>
      </c>
      <c r="D77" s="19" t="s">
        <v>91</v>
      </c>
      <c r="E77" s="31">
        <v>11</v>
      </c>
      <c r="F77" s="14">
        <v>50.73</v>
      </c>
      <c r="G77" s="12">
        <v>46.82</v>
      </c>
      <c r="H77" s="7">
        <f t="shared" si="2"/>
        <v>-3.9099999999999966</v>
      </c>
    </row>
    <row r="78" spans="1:8" x14ac:dyDescent="0.55000000000000004">
      <c r="A78" s="18">
        <v>72</v>
      </c>
      <c r="B78" s="18">
        <v>13</v>
      </c>
      <c r="C78" s="18" t="s">
        <v>182</v>
      </c>
      <c r="D78" s="19" t="s">
        <v>128</v>
      </c>
      <c r="E78" s="31">
        <v>25</v>
      </c>
      <c r="F78" s="14">
        <v>47.17</v>
      </c>
      <c r="G78" s="20">
        <v>46.8</v>
      </c>
      <c r="H78" s="7">
        <f t="shared" si="2"/>
        <v>-0.37000000000000455</v>
      </c>
    </row>
    <row r="79" spans="1:8" x14ac:dyDescent="0.55000000000000004">
      <c r="A79" s="18">
        <v>73</v>
      </c>
      <c r="B79" s="18">
        <v>6</v>
      </c>
      <c r="C79" s="18" t="s">
        <v>176</v>
      </c>
      <c r="D79" s="19" t="s">
        <v>17</v>
      </c>
      <c r="E79" s="31">
        <v>25</v>
      </c>
      <c r="F79" s="14">
        <v>54.5</v>
      </c>
      <c r="G79" s="20">
        <v>46.7</v>
      </c>
      <c r="H79" s="7">
        <f t="shared" si="2"/>
        <v>-7.7999999999999972</v>
      </c>
    </row>
    <row r="80" spans="1:8" x14ac:dyDescent="0.55000000000000004">
      <c r="A80" s="18">
        <v>74</v>
      </c>
      <c r="B80" s="18">
        <v>7</v>
      </c>
      <c r="C80" s="18" t="s">
        <v>176</v>
      </c>
      <c r="D80" s="19" t="s">
        <v>118</v>
      </c>
      <c r="E80" s="31">
        <v>22</v>
      </c>
      <c r="F80" s="14">
        <v>53.18</v>
      </c>
      <c r="G80" s="20">
        <v>46.7</v>
      </c>
      <c r="H80" s="7">
        <f t="shared" si="2"/>
        <v>-6.4799999999999969</v>
      </c>
    </row>
    <row r="81" spans="1:8" x14ac:dyDescent="0.55000000000000004">
      <c r="A81" s="18">
        <v>75</v>
      </c>
      <c r="B81" s="18">
        <v>16</v>
      </c>
      <c r="C81" s="18" t="s">
        <v>176</v>
      </c>
      <c r="D81" s="19" t="s">
        <v>151</v>
      </c>
      <c r="E81" s="31">
        <v>23</v>
      </c>
      <c r="F81" s="14">
        <v>48.18</v>
      </c>
      <c r="G81" s="12">
        <v>46.63</v>
      </c>
      <c r="H81" s="7">
        <f t="shared" si="2"/>
        <v>-1.5499999999999972</v>
      </c>
    </row>
    <row r="82" spans="1:8" x14ac:dyDescent="0.55000000000000004">
      <c r="A82" s="18">
        <v>76</v>
      </c>
      <c r="B82" s="18">
        <v>16</v>
      </c>
      <c r="C82" s="18" t="s">
        <v>181</v>
      </c>
      <c r="D82" s="19" t="s">
        <v>85</v>
      </c>
      <c r="E82" s="31">
        <v>15</v>
      </c>
      <c r="F82" s="14">
        <v>43.33</v>
      </c>
      <c r="G82" s="20">
        <v>46.5</v>
      </c>
      <c r="H82" s="7">
        <f t="shared" si="2"/>
        <v>3.1700000000000017</v>
      </c>
    </row>
    <row r="83" spans="1:8" x14ac:dyDescent="0.55000000000000004">
      <c r="A83" s="18">
        <v>77</v>
      </c>
      <c r="B83" s="18">
        <v>10</v>
      </c>
      <c r="C83" s="18" t="s">
        <v>176</v>
      </c>
      <c r="D83" s="19" t="s">
        <v>37</v>
      </c>
      <c r="E83" s="31">
        <v>16</v>
      </c>
      <c r="F83" s="14">
        <v>54.11</v>
      </c>
      <c r="G83" s="12">
        <v>46.25</v>
      </c>
      <c r="H83" s="7">
        <f t="shared" si="2"/>
        <v>-7.8599999999999994</v>
      </c>
    </row>
    <row r="84" spans="1:8" x14ac:dyDescent="0.55000000000000004">
      <c r="A84" s="18">
        <v>78</v>
      </c>
      <c r="B84" s="18">
        <v>6</v>
      </c>
      <c r="C84" s="18" t="s">
        <v>176</v>
      </c>
      <c r="D84" s="19" t="s">
        <v>57</v>
      </c>
      <c r="E84" s="31">
        <v>14</v>
      </c>
      <c r="F84" s="14">
        <v>43.08</v>
      </c>
      <c r="G84" s="12">
        <v>46.25</v>
      </c>
      <c r="H84" s="7">
        <f t="shared" si="2"/>
        <v>3.1700000000000017</v>
      </c>
    </row>
    <row r="85" spans="1:8" x14ac:dyDescent="0.55000000000000004">
      <c r="A85" s="18">
        <v>79</v>
      </c>
      <c r="B85" s="18">
        <v>5</v>
      </c>
      <c r="C85" s="18" t="s">
        <v>176</v>
      </c>
      <c r="D85" s="19" t="s">
        <v>35</v>
      </c>
      <c r="E85" s="31">
        <v>23</v>
      </c>
      <c r="F85" s="14">
        <v>50.94</v>
      </c>
      <c r="G85" s="12">
        <v>46.09</v>
      </c>
      <c r="H85" s="7">
        <f t="shared" si="2"/>
        <v>-4.8499999999999943</v>
      </c>
    </row>
    <row r="86" spans="1:8" x14ac:dyDescent="0.55000000000000004">
      <c r="A86" s="18">
        <v>80</v>
      </c>
      <c r="B86" s="18">
        <v>2</v>
      </c>
      <c r="C86" s="18" t="s">
        <v>181</v>
      </c>
      <c r="D86" s="19" t="s">
        <v>134</v>
      </c>
      <c r="E86" s="31">
        <v>5</v>
      </c>
      <c r="F86" s="14">
        <v>59.64</v>
      </c>
      <c r="G86" s="20">
        <v>46</v>
      </c>
      <c r="H86" s="7">
        <f t="shared" si="2"/>
        <v>-13.64</v>
      </c>
    </row>
    <row r="87" spans="1:8" x14ac:dyDescent="0.55000000000000004">
      <c r="A87" s="18">
        <v>81</v>
      </c>
      <c r="B87" s="18">
        <v>15</v>
      </c>
      <c r="C87" s="18" t="s">
        <v>176</v>
      </c>
      <c r="D87" s="19" t="s">
        <v>117</v>
      </c>
      <c r="E87" s="31">
        <v>18</v>
      </c>
      <c r="F87" s="14">
        <v>47.54</v>
      </c>
      <c r="G87" s="12">
        <v>45.97</v>
      </c>
      <c r="H87" s="7">
        <f t="shared" si="2"/>
        <v>-1.5700000000000003</v>
      </c>
    </row>
    <row r="88" spans="1:8" x14ac:dyDescent="0.55000000000000004">
      <c r="A88" s="18">
        <v>82</v>
      </c>
      <c r="B88" s="18">
        <v>13</v>
      </c>
      <c r="C88" s="18" t="s">
        <v>181</v>
      </c>
      <c r="D88" s="19" t="s">
        <v>52</v>
      </c>
      <c r="E88" s="31">
        <v>8</v>
      </c>
      <c r="F88" s="14">
        <v>54</v>
      </c>
      <c r="G88" s="12">
        <v>45.94</v>
      </c>
      <c r="H88" s="7">
        <f t="shared" si="2"/>
        <v>-8.0600000000000023</v>
      </c>
    </row>
    <row r="89" spans="1:8" x14ac:dyDescent="0.55000000000000004">
      <c r="A89" s="18">
        <v>83</v>
      </c>
      <c r="B89" s="18">
        <v>11</v>
      </c>
      <c r="C89" s="18" t="s">
        <v>181</v>
      </c>
      <c r="D89" s="19" t="s">
        <v>111</v>
      </c>
      <c r="E89" s="31">
        <v>9</v>
      </c>
      <c r="F89" s="14">
        <v>46.7</v>
      </c>
      <c r="G89" s="12">
        <v>45.83</v>
      </c>
      <c r="H89" s="7">
        <f t="shared" si="2"/>
        <v>-0.87000000000000455</v>
      </c>
    </row>
    <row r="90" spans="1:8" x14ac:dyDescent="0.55000000000000004">
      <c r="A90" s="18">
        <v>84</v>
      </c>
      <c r="B90" s="18">
        <v>7</v>
      </c>
      <c r="C90" s="18" t="s">
        <v>181</v>
      </c>
      <c r="D90" s="19" t="s">
        <v>75</v>
      </c>
      <c r="E90" s="31">
        <v>3</v>
      </c>
      <c r="F90" s="14">
        <v>48.89</v>
      </c>
      <c r="G90" s="12">
        <v>45.83</v>
      </c>
      <c r="H90" s="7">
        <f t="shared" si="2"/>
        <v>-3.0600000000000023</v>
      </c>
    </row>
    <row r="91" spans="1:8" x14ac:dyDescent="0.55000000000000004">
      <c r="A91" s="18">
        <v>85</v>
      </c>
      <c r="B91" s="18">
        <v>15</v>
      </c>
      <c r="C91" s="18" t="s">
        <v>176</v>
      </c>
      <c r="D91" s="19" t="s">
        <v>58</v>
      </c>
      <c r="E91" s="31">
        <v>10</v>
      </c>
      <c r="F91" s="14">
        <v>43</v>
      </c>
      <c r="G91" s="12">
        <v>45.75</v>
      </c>
      <c r="H91" s="7">
        <f t="shared" si="2"/>
        <v>2.75</v>
      </c>
    </row>
    <row r="92" spans="1:8" x14ac:dyDescent="0.55000000000000004">
      <c r="A92" s="18">
        <v>86</v>
      </c>
      <c r="B92" s="18">
        <v>6</v>
      </c>
      <c r="C92" s="18" t="s">
        <v>181</v>
      </c>
      <c r="D92" s="19" t="s">
        <v>156</v>
      </c>
      <c r="E92" s="31">
        <v>8</v>
      </c>
      <c r="F92" s="14">
        <v>44</v>
      </c>
      <c r="G92" s="12">
        <v>45.63</v>
      </c>
      <c r="H92" s="7">
        <f t="shared" si="2"/>
        <v>1.6300000000000026</v>
      </c>
    </row>
    <row r="93" spans="1:8" x14ac:dyDescent="0.55000000000000004">
      <c r="A93" s="18">
        <v>87</v>
      </c>
      <c r="B93" s="18">
        <v>9</v>
      </c>
      <c r="C93" s="18" t="s">
        <v>181</v>
      </c>
      <c r="D93" s="19" t="s">
        <v>112</v>
      </c>
      <c r="E93" s="31">
        <v>6</v>
      </c>
      <c r="F93" s="14">
        <v>55.2</v>
      </c>
      <c r="G93" s="12">
        <v>45.42</v>
      </c>
      <c r="H93" s="7">
        <f t="shared" si="2"/>
        <v>-9.7800000000000011</v>
      </c>
    </row>
    <row r="94" spans="1:8" x14ac:dyDescent="0.55000000000000004">
      <c r="A94" s="18">
        <v>88</v>
      </c>
      <c r="B94" s="18">
        <v>14</v>
      </c>
      <c r="C94" s="18" t="s">
        <v>181</v>
      </c>
      <c r="D94" s="19" t="s">
        <v>56</v>
      </c>
      <c r="E94" s="31">
        <v>12</v>
      </c>
      <c r="F94" s="14">
        <v>51.4</v>
      </c>
      <c r="G94" s="12">
        <v>45.42</v>
      </c>
      <c r="H94" s="7">
        <f t="shared" si="2"/>
        <v>-5.9799999999999969</v>
      </c>
    </row>
    <row r="95" spans="1:8" x14ac:dyDescent="0.55000000000000004">
      <c r="A95" s="18">
        <v>89</v>
      </c>
      <c r="B95" s="18">
        <v>14</v>
      </c>
      <c r="C95" s="18" t="s">
        <v>182</v>
      </c>
      <c r="D95" s="19" t="s">
        <v>149</v>
      </c>
      <c r="E95" s="31">
        <v>30</v>
      </c>
      <c r="F95" s="14">
        <v>46.21</v>
      </c>
      <c r="G95" s="12">
        <v>45.08</v>
      </c>
      <c r="H95" s="7">
        <f t="shared" si="2"/>
        <v>-1.1300000000000026</v>
      </c>
    </row>
    <row r="96" spans="1:8" x14ac:dyDescent="0.55000000000000004">
      <c r="A96" s="18">
        <v>90</v>
      </c>
      <c r="B96" s="18">
        <v>12</v>
      </c>
      <c r="C96" s="18" t="s">
        <v>181</v>
      </c>
      <c r="D96" s="19" t="s">
        <v>82</v>
      </c>
      <c r="E96" s="31">
        <v>14</v>
      </c>
      <c r="F96" s="14">
        <v>48</v>
      </c>
      <c r="G96" s="20">
        <v>45</v>
      </c>
      <c r="H96" s="7">
        <f t="shared" si="2"/>
        <v>-3</v>
      </c>
    </row>
    <row r="97" spans="1:8" x14ac:dyDescent="0.55000000000000004">
      <c r="A97" s="18">
        <v>91</v>
      </c>
      <c r="B97" s="18">
        <v>3</v>
      </c>
      <c r="C97" s="18" t="s">
        <v>181</v>
      </c>
      <c r="D97" s="19" t="s">
        <v>38</v>
      </c>
      <c r="E97" s="31">
        <v>10</v>
      </c>
      <c r="F97" s="14">
        <v>51</v>
      </c>
      <c r="G97" s="20">
        <v>45</v>
      </c>
      <c r="H97" s="7">
        <f t="shared" si="2"/>
        <v>-6</v>
      </c>
    </row>
    <row r="98" spans="1:8" x14ac:dyDescent="0.55000000000000004">
      <c r="A98" s="18">
        <v>92</v>
      </c>
      <c r="B98" s="18">
        <v>16</v>
      </c>
      <c r="C98" s="18" t="s">
        <v>176</v>
      </c>
      <c r="D98" s="19" t="s">
        <v>88</v>
      </c>
      <c r="E98" s="31">
        <v>14</v>
      </c>
      <c r="F98" s="14">
        <v>54.44</v>
      </c>
      <c r="G98" s="20">
        <v>45</v>
      </c>
      <c r="H98" s="7">
        <f t="shared" si="2"/>
        <v>-9.4399999999999977</v>
      </c>
    </row>
    <row r="99" spans="1:8" x14ac:dyDescent="0.55000000000000004">
      <c r="A99" s="18">
        <v>93</v>
      </c>
      <c r="B99" s="18">
        <v>9</v>
      </c>
      <c r="C99" s="18" t="s">
        <v>176</v>
      </c>
      <c r="D99" s="19" t="s">
        <v>68</v>
      </c>
      <c r="E99" s="31">
        <v>24</v>
      </c>
      <c r="F99" s="14">
        <v>40.380000000000003</v>
      </c>
      <c r="G99" s="20">
        <v>45</v>
      </c>
      <c r="H99" s="7">
        <f t="shared" si="2"/>
        <v>4.6199999999999974</v>
      </c>
    </row>
    <row r="100" spans="1:8" x14ac:dyDescent="0.55000000000000004">
      <c r="A100" s="18">
        <v>94</v>
      </c>
      <c r="B100" s="18">
        <v>6</v>
      </c>
      <c r="C100" s="18" t="s">
        <v>176</v>
      </c>
      <c r="D100" s="19" t="s">
        <v>25</v>
      </c>
      <c r="E100" s="31">
        <v>14</v>
      </c>
      <c r="F100" s="14">
        <v>48.91</v>
      </c>
      <c r="G100" s="12">
        <v>44.82</v>
      </c>
      <c r="H100" s="7">
        <f t="shared" ref="H100:H131" si="3">G100-F100</f>
        <v>-4.0899999999999963</v>
      </c>
    </row>
    <row r="101" spans="1:8" x14ac:dyDescent="0.55000000000000004">
      <c r="A101" s="18">
        <v>95</v>
      </c>
      <c r="B101" s="18">
        <v>7</v>
      </c>
      <c r="C101" s="18" t="s">
        <v>181</v>
      </c>
      <c r="D101" s="19" t="s">
        <v>108</v>
      </c>
      <c r="E101" s="31">
        <v>13</v>
      </c>
      <c r="F101" s="14">
        <v>52</v>
      </c>
      <c r="G101" s="12">
        <v>44.81</v>
      </c>
      <c r="H101" s="7">
        <f t="shared" si="3"/>
        <v>-7.1899999999999977</v>
      </c>
    </row>
    <row r="102" spans="1:8" x14ac:dyDescent="0.55000000000000004">
      <c r="A102" s="18">
        <v>96</v>
      </c>
      <c r="B102" s="18">
        <v>16</v>
      </c>
      <c r="C102" s="18" t="s">
        <v>181</v>
      </c>
      <c r="D102" s="19" t="s">
        <v>165</v>
      </c>
      <c r="E102" s="31">
        <v>13</v>
      </c>
      <c r="F102" s="14">
        <v>38.200000000000003</v>
      </c>
      <c r="G102" s="12">
        <v>44.62</v>
      </c>
      <c r="H102" s="7">
        <f t="shared" si="3"/>
        <v>6.4199999999999946</v>
      </c>
    </row>
    <row r="103" spans="1:8" x14ac:dyDescent="0.55000000000000004">
      <c r="A103" s="18">
        <v>97</v>
      </c>
      <c r="B103" s="18">
        <v>15</v>
      </c>
      <c r="C103" s="18" t="s">
        <v>176</v>
      </c>
      <c r="D103" s="19" t="s">
        <v>47</v>
      </c>
      <c r="E103" s="31">
        <v>22</v>
      </c>
      <c r="F103" s="14">
        <v>48.62</v>
      </c>
      <c r="G103" s="12">
        <v>44.55</v>
      </c>
      <c r="H103" s="7">
        <f t="shared" si="3"/>
        <v>-4.07</v>
      </c>
    </row>
    <row r="104" spans="1:8" x14ac:dyDescent="0.55000000000000004">
      <c r="A104" s="18">
        <v>98</v>
      </c>
      <c r="B104" s="18">
        <v>2</v>
      </c>
      <c r="C104" s="18" t="s">
        <v>181</v>
      </c>
      <c r="D104" s="19" t="s">
        <v>168</v>
      </c>
      <c r="E104" s="31">
        <v>11</v>
      </c>
      <c r="F104" s="14">
        <v>47.64</v>
      </c>
      <c r="G104" s="12">
        <v>44.32</v>
      </c>
      <c r="H104" s="7">
        <f t="shared" si="3"/>
        <v>-3.3200000000000003</v>
      </c>
    </row>
    <row r="105" spans="1:8" x14ac:dyDescent="0.55000000000000004">
      <c r="A105" s="18">
        <v>99</v>
      </c>
      <c r="B105" s="18">
        <v>6</v>
      </c>
      <c r="C105" s="18" t="s">
        <v>181</v>
      </c>
      <c r="D105" s="19" t="s">
        <v>21</v>
      </c>
      <c r="E105" s="31">
        <v>7</v>
      </c>
      <c r="F105" s="14">
        <v>43.2</v>
      </c>
      <c r="G105" s="12">
        <v>44.29</v>
      </c>
      <c r="H105" s="7">
        <f t="shared" si="3"/>
        <v>1.0899999999999963</v>
      </c>
    </row>
    <row r="106" spans="1:8" x14ac:dyDescent="0.55000000000000004">
      <c r="A106" s="18">
        <v>100</v>
      </c>
      <c r="B106" s="18">
        <v>12</v>
      </c>
      <c r="C106" s="18" t="s">
        <v>181</v>
      </c>
      <c r="D106" s="19" t="s">
        <v>147</v>
      </c>
      <c r="E106" s="31">
        <v>9</v>
      </c>
      <c r="F106" s="14">
        <v>44.6</v>
      </c>
      <c r="G106" s="12">
        <v>44.17</v>
      </c>
      <c r="H106" s="7">
        <f t="shared" si="3"/>
        <v>-0.42999999999999972</v>
      </c>
    </row>
    <row r="107" spans="1:8" x14ac:dyDescent="0.55000000000000004">
      <c r="A107" s="18">
        <v>101</v>
      </c>
      <c r="B107" s="18">
        <v>16</v>
      </c>
      <c r="C107" s="18" t="s">
        <v>176</v>
      </c>
      <c r="D107" s="22" t="s">
        <v>103</v>
      </c>
      <c r="E107" s="31">
        <v>20</v>
      </c>
      <c r="F107" s="14">
        <v>57.33</v>
      </c>
      <c r="G107" s="20">
        <v>44</v>
      </c>
      <c r="H107" s="7">
        <f t="shared" si="3"/>
        <v>-13.329999999999998</v>
      </c>
    </row>
    <row r="108" spans="1:8" x14ac:dyDescent="0.55000000000000004">
      <c r="A108" s="18">
        <v>102</v>
      </c>
      <c r="B108" s="18">
        <v>5</v>
      </c>
      <c r="C108" s="18" t="s">
        <v>181</v>
      </c>
      <c r="D108" s="19" t="s">
        <v>40</v>
      </c>
      <c r="E108" s="31">
        <v>10</v>
      </c>
      <c r="F108" s="14">
        <v>53.2</v>
      </c>
      <c r="G108" s="20">
        <v>44</v>
      </c>
      <c r="H108" s="7">
        <f t="shared" si="3"/>
        <v>-9.2000000000000028</v>
      </c>
    </row>
    <row r="109" spans="1:8" x14ac:dyDescent="0.55000000000000004">
      <c r="A109" s="18">
        <v>103</v>
      </c>
      <c r="B109" s="18">
        <v>8</v>
      </c>
      <c r="C109" s="18" t="s">
        <v>182</v>
      </c>
      <c r="D109" s="19" t="s">
        <v>135</v>
      </c>
      <c r="E109" s="31">
        <v>37</v>
      </c>
      <c r="F109" s="14">
        <v>43.56</v>
      </c>
      <c r="G109" s="12">
        <v>43.99</v>
      </c>
      <c r="H109" s="7">
        <f t="shared" si="3"/>
        <v>0.42999999999999972</v>
      </c>
    </row>
    <row r="110" spans="1:8" x14ac:dyDescent="0.55000000000000004">
      <c r="A110" s="18">
        <v>104</v>
      </c>
      <c r="B110" s="10">
        <v>5</v>
      </c>
      <c r="C110" s="10" t="s">
        <v>176</v>
      </c>
      <c r="D110" s="11" t="s">
        <v>153</v>
      </c>
      <c r="E110" s="31">
        <v>14</v>
      </c>
      <c r="F110" s="14">
        <v>42</v>
      </c>
      <c r="G110" s="12">
        <v>43.93</v>
      </c>
      <c r="H110" s="7">
        <f t="shared" si="3"/>
        <v>1.9299999999999997</v>
      </c>
    </row>
    <row r="111" spans="1:8" x14ac:dyDescent="0.55000000000000004">
      <c r="A111" s="18">
        <v>105</v>
      </c>
      <c r="B111" s="18">
        <v>4</v>
      </c>
      <c r="C111" s="18" t="s">
        <v>176</v>
      </c>
      <c r="D111" s="19" t="s">
        <v>104</v>
      </c>
      <c r="E111" s="31">
        <v>20</v>
      </c>
      <c r="F111" s="14">
        <v>41.86</v>
      </c>
      <c r="G111" s="12">
        <v>43.88</v>
      </c>
      <c r="H111" s="7">
        <f t="shared" si="3"/>
        <v>2.0200000000000031</v>
      </c>
    </row>
    <row r="112" spans="1:8" x14ac:dyDescent="0.55000000000000004">
      <c r="A112" s="18">
        <v>106</v>
      </c>
      <c r="B112" s="18">
        <v>16</v>
      </c>
      <c r="C112" s="18" t="s">
        <v>176</v>
      </c>
      <c r="D112" s="19" t="s">
        <v>63</v>
      </c>
      <c r="E112" s="31">
        <v>17</v>
      </c>
      <c r="F112" s="14">
        <v>48.73</v>
      </c>
      <c r="G112" s="12">
        <v>43.82</v>
      </c>
      <c r="H112" s="7">
        <f t="shared" si="3"/>
        <v>-4.9099999999999966</v>
      </c>
    </row>
    <row r="113" spans="1:8" x14ac:dyDescent="0.55000000000000004">
      <c r="A113" s="18">
        <v>107</v>
      </c>
      <c r="B113" s="18">
        <v>1</v>
      </c>
      <c r="C113" s="18" t="s">
        <v>176</v>
      </c>
      <c r="D113" s="19" t="s">
        <v>89</v>
      </c>
      <c r="E113" s="31">
        <v>16</v>
      </c>
      <c r="F113" s="14">
        <v>49</v>
      </c>
      <c r="G113" s="12">
        <v>43.75</v>
      </c>
      <c r="H113" s="7">
        <f t="shared" si="3"/>
        <v>-5.25</v>
      </c>
    </row>
    <row r="114" spans="1:8" x14ac:dyDescent="0.55000000000000004">
      <c r="A114" s="18">
        <v>108</v>
      </c>
      <c r="B114" s="18">
        <v>12</v>
      </c>
      <c r="C114" s="18" t="s">
        <v>182</v>
      </c>
      <c r="D114" s="19" t="s">
        <v>163</v>
      </c>
      <c r="E114" s="31">
        <v>35</v>
      </c>
      <c r="F114" s="14">
        <v>50.34</v>
      </c>
      <c r="G114" s="12">
        <v>43.57</v>
      </c>
      <c r="H114" s="7">
        <f t="shared" si="3"/>
        <v>-6.7700000000000031</v>
      </c>
    </row>
    <row r="115" spans="1:8" x14ac:dyDescent="0.55000000000000004">
      <c r="A115" s="18">
        <v>109</v>
      </c>
      <c r="B115" s="18">
        <v>2</v>
      </c>
      <c r="C115" s="18" t="s">
        <v>182</v>
      </c>
      <c r="D115" s="19" t="s">
        <v>61</v>
      </c>
      <c r="E115" s="31">
        <v>97</v>
      </c>
      <c r="F115" s="14">
        <v>47.98</v>
      </c>
      <c r="G115" s="12">
        <v>43.43</v>
      </c>
      <c r="H115" s="7">
        <f t="shared" si="3"/>
        <v>-4.5499999999999972</v>
      </c>
    </row>
    <row r="116" spans="1:8" x14ac:dyDescent="0.55000000000000004">
      <c r="A116" s="18">
        <v>110</v>
      </c>
      <c r="B116" s="18">
        <v>8</v>
      </c>
      <c r="C116" s="18" t="s">
        <v>181</v>
      </c>
      <c r="D116" s="19" t="s">
        <v>50</v>
      </c>
      <c r="E116" s="31">
        <v>4</v>
      </c>
      <c r="F116" s="14">
        <v>46.67</v>
      </c>
      <c r="G116" s="12">
        <v>43.13</v>
      </c>
      <c r="H116" s="7">
        <f t="shared" si="3"/>
        <v>-3.5399999999999991</v>
      </c>
    </row>
    <row r="117" spans="1:8" x14ac:dyDescent="0.55000000000000004">
      <c r="A117" s="18">
        <v>111</v>
      </c>
      <c r="B117" s="18">
        <v>9</v>
      </c>
      <c r="C117" s="18" t="s">
        <v>181</v>
      </c>
      <c r="D117" s="19" t="s">
        <v>65</v>
      </c>
      <c r="E117" s="31">
        <v>9</v>
      </c>
      <c r="F117" s="14">
        <v>56</v>
      </c>
      <c r="G117" s="12">
        <v>43.06</v>
      </c>
      <c r="H117" s="7">
        <f t="shared" si="3"/>
        <v>-12.939999999999998</v>
      </c>
    </row>
    <row r="118" spans="1:8" x14ac:dyDescent="0.55000000000000004">
      <c r="A118" s="18">
        <v>112</v>
      </c>
      <c r="B118" s="18">
        <v>1</v>
      </c>
      <c r="C118" s="18" t="s">
        <v>176</v>
      </c>
      <c r="D118" s="19" t="s">
        <v>155</v>
      </c>
      <c r="E118" s="31">
        <v>15</v>
      </c>
      <c r="F118" s="14">
        <v>51</v>
      </c>
      <c r="G118" s="20">
        <v>43</v>
      </c>
      <c r="H118" s="7">
        <f t="shared" si="3"/>
        <v>-8</v>
      </c>
    </row>
    <row r="119" spans="1:8" x14ac:dyDescent="0.55000000000000004">
      <c r="A119" s="18">
        <v>113</v>
      </c>
      <c r="B119" s="18">
        <v>3</v>
      </c>
      <c r="C119" s="18" t="s">
        <v>182</v>
      </c>
      <c r="D119" s="19" t="s">
        <v>167</v>
      </c>
      <c r="E119" s="31">
        <v>31</v>
      </c>
      <c r="F119" s="14">
        <v>43.79</v>
      </c>
      <c r="G119" s="12">
        <v>42.98</v>
      </c>
      <c r="H119" s="7">
        <f t="shared" si="3"/>
        <v>-0.81000000000000227</v>
      </c>
    </row>
    <row r="120" spans="1:8" x14ac:dyDescent="0.55000000000000004">
      <c r="A120" s="18">
        <v>114</v>
      </c>
      <c r="B120" s="18">
        <v>6</v>
      </c>
      <c r="C120" s="18" t="s">
        <v>176</v>
      </c>
      <c r="D120" s="19" t="s">
        <v>28</v>
      </c>
      <c r="E120" s="31">
        <v>26</v>
      </c>
      <c r="F120" s="14">
        <v>54</v>
      </c>
      <c r="G120" s="12">
        <v>42.98</v>
      </c>
      <c r="H120" s="7">
        <f t="shared" si="3"/>
        <v>-11.020000000000003</v>
      </c>
    </row>
    <row r="121" spans="1:8" x14ac:dyDescent="0.55000000000000004">
      <c r="A121" s="18">
        <v>115</v>
      </c>
      <c r="B121" s="18">
        <v>4</v>
      </c>
      <c r="C121" s="18" t="s">
        <v>176</v>
      </c>
      <c r="D121" s="19" t="s">
        <v>127</v>
      </c>
      <c r="E121" s="31">
        <v>17</v>
      </c>
      <c r="F121" s="14">
        <v>43.33</v>
      </c>
      <c r="G121" s="12">
        <v>42.79</v>
      </c>
      <c r="H121" s="7">
        <f t="shared" si="3"/>
        <v>-0.53999999999999915</v>
      </c>
    </row>
    <row r="122" spans="1:8" x14ac:dyDescent="0.55000000000000004">
      <c r="A122" s="18">
        <v>116</v>
      </c>
      <c r="B122" s="18">
        <v>16</v>
      </c>
      <c r="C122" s="18" t="s">
        <v>176</v>
      </c>
      <c r="D122" s="19" t="s">
        <v>125</v>
      </c>
      <c r="E122" s="31">
        <v>18</v>
      </c>
      <c r="F122" s="14">
        <v>51</v>
      </c>
      <c r="G122" s="12">
        <v>42.78</v>
      </c>
      <c r="H122" s="7">
        <f t="shared" si="3"/>
        <v>-8.2199999999999989</v>
      </c>
    </row>
    <row r="123" spans="1:8" x14ac:dyDescent="0.55000000000000004">
      <c r="A123" s="18">
        <v>117</v>
      </c>
      <c r="B123" s="18">
        <v>2</v>
      </c>
      <c r="C123" s="18" t="s">
        <v>181</v>
      </c>
      <c r="D123" s="19" t="s">
        <v>69</v>
      </c>
      <c r="E123" s="31">
        <v>13</v>
      </c>
      <c r="F123" s="14">
        <v>47.56</v>
      </c>
      <c r="G123" s="12">
        <v>42.69</v>
      </c>
      <c r="H123" s="7">
        <f t="shared" si="3"/>
        <v>-4.8700000000000045</v>
      </c>
    </row>
    <row r="124" spans="1:8" x14ac:dyDescent="0.55000000000000004">
      <c r="A124" s="18">
        <v>118</v>
      </c>
      <c r="B124" s="18">
        <v>13</v>
      </c>
      <c r="C124" s="18" t="s">
        <v>176</v>
      </c>
      <c r="D124" s="19" t="s">
        <v>137</v>
      </c>
      <c r="E124" s="31">
        <v>17</v>
      </c>
      <c r="F124" s="14">
        <v>52</v>
      </c>
      <c r="G124" s="12">
        <v>42.65</v>
      </c>
      <c r="H124" s="7">
        <f t="shared" si="3"/>
        <v>-9.3500000000000014</v>
      </c>
    </row>
    <row r="125" spans="1:8" x14ac:dyDescent="0.55000000000000004">
      <c r="A125" s="18">
        <v>119</v>
      </c>
      <c r="B125" s="18">
        <v>5</v>
      </c>
      <c r="C125" s="18" t="s">
        <v>176</v>
      </c>
      <c r="D125" s="19" t="s">
        <v>76</v>
      </c>
      <c r="E125" s="31">
        <v>24</v>
      </c>
      <c r="F125" s="14">
        <v>50.92</v>
      </c>
      <c r="G125" s="20">
        <v>42.6</v>
      </c>
      <c r="H125" s="7">
        <f t="shared" si="3"/>
        <v>-8.32</v>
      </c>
    </row>
    <row r="126" spans="1:8" x14ac:dyDescent="0.55000000000000004">
      <c r="A126" s="18">
        <v>120</v>
      </c>
      <c r="B126" s="18">
        <v>7</v>
      </c>
      <c r="C126" s="18" t="s">
        <v>182</v>
      </c>
      <c r="D126" s="19" t="s">
        <v>122</v>
      </c>
      <c r="E126" s="31">
        <v>29</v>
      </c>
      <c r="F126" s="14">
        <v>48.09</v>
      </c>
      <c r="G126" s="12">
        <v>42.59</v>
      </c>
      <c r="H126" s="7">
        <f t="shared" si="3"/>
        <v>-5.5</v>
      </c>
    </row>
    <row r="127" spans="1:8" x14ac:dyDescent="0.55000000000000004">
      <c r="A127" s="18">
        <v>121</v>
      </c>
      <c r="B127" s="18">
        <v>9</v>
      </c>
      <c r="C127" s="18" t="s">
        <v>176</v>
      </c>
      <c r="D127" s="19" t="s">
        <v>164</v>
      </c>
      <c r="E127" s="31">
        <v>15</v>
      </c>
      <c r="F127" s="14">
        <v>43.11</v>
      </c>
      <c r="G127" s="12">
        <v>42.17</v>
      </c>
      <c r="H127" s="7">
        <f t="shared" si="3"/>
        <v>-0.93999999999999773</v>
      </c>
    </row>
    <row r="128" spans="1:8" x14ac:dyDescent="0.55000000000000004">
      <c r="A128" s="18">
        <v>122</v>
      </c>
      <c r="B128" s="18">
        <v>10</v>
      </c>
      <c r="C128" s="49" t="s">
        <v>181</v>
      </c>
      <c r="D128" s="22" t="s">
        <v>177</v>
      </c>
      <c r="E128" s="31">
        <v>7</v>
      </c>
      <c r="F128" s="14" t="s">
        <v>179</v>
      </c>
      <c r="G128" s="12">
        <v>42.14</v>
      </c>
      <c r="H128" s="7" t="s">
        <v>179</v>
      </c>
    </row>
    <row r="129" spans="1:8" x14ac:dyDescent="0.55000000000000004">
      <c r="A129" s="18">
        <v>123</v>
      </c>
      <c r="B129" s="18">
        <v>2</v>
      </c>
      <c r="C129" s="18" t="s">
        <v>182</v>
      </c>
      <c r="D129" s="19" t="s">
        <v>42</v>
      </c>
      <c r="E129" s="31">
        <v>26</v>
      </c>
      <c r="F129" s="14">
        <v>46.93</v>
      </c>
      <c r="G129" s="12">
        <v>42.12</v>
      </c>
      <c r="H129" s="7">
        <f t="shared" ref="H129:H151" si="4">G129-F129</f>
        <v>-4.8100000000000023</v>
      </c>
    </row>
    <row r="130" spans="1:8" x14ac:dyDescent="0.55000000000000004">
      <c r="A130" s="18">
        <v>124</v>
      </c>
      <c r="B130" s="18">
        <v>9</v>
      </c>
      <c r="C130" s="18" t="s">
        <v>176</v>
      </c>
      <c r="D130" s="19" t="s">
        <v>157</v>
      </c>
      <c r="E130" s="31">
        <v>35</v>
      </c>
      <c r="F130" s="14">
        <v>46.21</v>
      </c>
      <c r="G130" s="12">
        <v>42.07</v>
      </c>
      <c r="H130" s="7">
        <f t="shared" si="4"/>
        <v>-4.1400000000000006</v>
      </c>
    </row>
    <row r="131" spans="1:8" x14ac:dyDescent="0.55000000000000004">
      <c r="A131" s="18">
        <v>125</v>
      </c>
      <c r="B131" s="18">
        <v>3</v>
      </c>
      <c r="C131" s="18" t="s">
        <v>176</v>
      </c>
      <c r="D131" s="19" t="s">
        <v>13</v>
      </c>
      <c r="E131" s="31">
        <v>27</v>
      </c>
      <c r="F131" s="14">
        <v>46.55</v>
      </c>
      <c r="G131" s="12">
        <v>41.94</v>
      </c>
      <c r="H131" s="7">
        <f t="shared" si="4"/>
        <v>-4.6099999999999994</v>
      </c>
    </row>
    <row r="132" spans="1:8" x14ac:dyDescent="0.55000000000000004">
      <c r="A132" s="18">
        <v>126</v>
      </c>
      <c r="B132" s="18">
        <v>3</v>
      </c>
      <c r="C132" s="18" t="s">
        <v>176</v>
      </c>
      <c r="D132" s="19" t="s">
        <v>36</v>
      </c>
      <c r="E132" s="31">
        <v>19</v>
      </c>
      <c r="F132" s="14">
        <v>46.86</v>
      </c>
      <c r="G132" s="12">
        <v>41.84</v>
      </c>
      <c r="H132" s="7">
        <f t="shared" si="4"/>
        <v>-5.019999999999996</v>
      </c>
    </row>
    <row r="133" spans="1:8" x14ac:dyDescent="0.55000000000000004">
      <c r="A133" s="18">
        <v>127</v>
      </c>
      <c r="B133" s="18">
        <v>10</v>
      </c>
      <c r="C133" s="18" t="s">
        <v>181</v>
      </c>
      <c r="D133" s="19" t="s">
        <v>54</v>
      </c>
      <c r="E133" s="31">
        <v>3</v>
      </c>
      <c r="F133" s="14">
        <v>44</v>
      </c>
      <c r="G133" s="12">
        <v>41.67</v>
      </c>
      <c r="H133" s="7">
        <f t="shared" si="4"/>
        <v>-2.3299999999999983</v>
      </c>
    </row>
    <row r="134" spans="1:8" x14ac:dyDescent="0.55000000000000004">
      <c r="A134" s="18">
        <v>128</v>
      </c>
      <c r="B134" s="18">
        <v>10</v>
      </c>
      <c r="C134" s="18" t="s">
        <v>181</v>
      </c>
      <c r="D134" s="19" t="s">
        <v>159</v>
      </c>
      <c r="E134" s="31">
        <v>9</v>
      </c>
      <c r="F134" s="14">
        <v>47.67</v>
      </c>
      <c r="G134" s="12">
        <v>41.39</v>
      </c>
      <c r="H134" s="7">
        <f t="shared" si="4"/>
        <v>-6.2800000000000011</v>
      </c>
    </row>
    <row r="135" spans="1:8" x14ac:dyDescent="0.55000000000000004">
      <c r="A135" s="18">
        <v>129</v>
      </c>
      <c r="B135" s="18">
        <v>8</v>
      </c>
      <c r="C135" s="18" t="s">
        <v>181</v>
      </c>
      <c r="D135" s="19" t="s">
        <v>132</v>
      </c>
      <c r="E135" s="31">
        <v>9</v>
      </c>
      <c r="F135" s="14">
        <v>51.25</v>
      </c>
      <c r="G135" s="12">
        <v>41.39</v>
      </c>
      <c r="H135" s="7">
        <f t="shared" si="4"/>
        <v>-9.86</v>
      </c>
    </row>
    <row r="136" spans="1:8" x14ac:dyDescent="0.55000000000000004">
      <c r="A136" s="18">
        <v>130</v>
      </c>
      <c r="B136" s="18">
        <v>2</v>
      </c>
      <c r="C136" s="18" t="s">
        <v>181</v>
      </c>
      <c r="D136" s="19" t="s">
        <v>138</v>
      </c>
      <c r="E136" s="31">
        <v>7</v>
      </c>
      <c r="F136" s="14">
        <v>46</v>
      </c>
      <c r="G136" s="12">
        <v>41.07</v>
      </c>
      <c r="H136" s="7">
        <f t="shared" si="4"/>
        <v>-4.93</v>
      </c>
    </row>
    <row r="137" spans="1:8" x14ac:dyDescent="0.55000000000000004">
      <c r="A137" s="18">
        <v>131</v>
      </c>
      <c r="B137" s="18">
        <v>16</v>
      </c>
      <c r="C137" s="18" t="s">
        <v>181</v>
      </c>
      <c r="D137" s="19" t="s">
        <v>158</v>
      </c>
      <c r="E137" s="31">
        <v>5</v>
      </c>
      <c r="F137" s="14">
        <v>36.57</v>
      </c>
      <c r="G137" s="20">
        <v>41</v>
      </c>
      <c r="H137" s="7">
        <f t="shared" si="4"/>
        <v>4.43</v>
      </c>
    </row>
    <row r="138" spans="1:8" x14ac:dyDescent="0.55000000000000004">
      <c r="A138" s="18">
        <v>132</v>
      </c>
      <c r="B138" s="18">
        <v>1</v>
      </c>
      <c r="C138" s="18" t="s">
        <v>181</v>
      </c>
      <c r="D138" s="19" t="s">
        <v>142</v>
      </c>
      <c r="E138" s="31">
        <v>10</v>
      </c>
      <c r="F138" s="14">
        <v>44.86</v>
      </c>
      <c r="G138" s="20">
        <v>41</v>
      </c>
      <c r="H138" s="7">
        <f t="shared" si="4"/>
        <v>-3.8599999999999994</v>
      </c>
    </row>
    <row r="139" spans="1:8" x14ac:dyDescent="0.55000000000000004">
      <c r="A139" s="18">
        <v>133</v>
      </c>
      <c r="B139" s="18">
        <v>5</v>
      </c>
      <c r="C139" s="18" t="s">
        <v>176</v>
      </c>
      <c r="D139" s="19" t="s">
        <v>71</v>
      </c>
      <c r="E139" s="31">
        <v>18</v>
      </c>
      <c r="F139" s="14">
        <v>46.63</v>
      </c>
      <c r="G139" s="12">
        <v>40.97</v>
      </c>
      <c r="H139" s="7">
        <f t="shared" si="4"/>
        <v>-5.6600000000000037</v>
      </c>
    </row>
    <row r="140" spans="1:8" x14ac:dyDescent="0.55000000000000004">
      <c r="A140" s="18">
        <v>134</v>
      </c>
      <c r="B140" s="18">
        <v>8</v>
      </c>
      <c r="C140" s="18" t="s">
        <v>176</v>
      </c>
      <c r="D140" s="19" t="s">
        <v>121</v>
      </c>
      <c r="E140" s="31">
        <v>11</v>
      </c>
      <c r="F140" s="14">
        <v>38.22</v>
      </c>
      <c r="G140" s="12">
        <v>40.909999999999997</v>
      </c>
      <c r="H140" s="7">
        <f t="shared" si="4"/>
        <v>2.6899999999999977</v>
      </c>
    </row>
    <row r="141" spans="1:8" x14ac:dyDescent="0.55000000000000004">
      <c r="A141" s="18">
        <v>135</v>
      </c>
      <c r="B141" s="18">
        <v>6</v>
      </c>
      <c r="C141" s="18" t="s">
        <v>182</v>
      </c>
      <c r="D141" s="19" t="s">
        <v>27</v>
      </c>
      <c r="E141" s="31">
        <v>41</v>
      </c>
      <c r="F141" s="14">
        <v>43.75</v>
      </c>
      <c r="G141" s="12">
        <v>40.85</v>
      </c>
      <c r="H141" s="7">
        <f t="shared" si="4"/>
        <v>-2.8999999999999986</v>
      </c>
    </row>
    <row r="142" spans="1:8" x14ac:dyDescent="0.55000000000000004">
      <c r="A142" s="18">
        <v>136</v>
      </c>
      <c r="B142" s="18">
        <v>2</v>
      </c>
      <c r="C142" s="18" t="s">
        <v>181</v>
      </c>
      <c r="D142" s="19" t="s">
        <v>119</v>
      </c>
      <c r="E142" s="31">
        <v>12</v>
      </c>
      <c r="F142" s="14">
        <v>50.29</v>
      </c>
      <c r="G142" s="12">
        <v>40.83</v>
      </c>
      <c r="H142" s="7">
        <f t="shared" si="4"/>
        <v>-9.4600000000000009</v>
      </c>
    </row>
    <row r="143" spans="1:8" x14ac:dyDescent="0.55000000000000004">
      <c r="A143" s="18">
        <v>137</v>
      </c>
      <c r="B143" s="18">
        <v>2</v>
      </c>
      <c r="C143" s="18" t="s">
        <v>182</v>
      </c>
      <c r="D143" s="19" t="s">
        <v>59</v>
      </c>
      <c r="E143" s="31">
        <v>21</v>
      </c>
      <c r="F143" s="14">
        <v>50.24</v>
      </c>
      <c r="G143" s="12">
        <v>40.71</v>
      </c>
      <c r="H143" s="7">
        <f t="shared" si="4"/>
        <v>-9.5300000000000011</v>
      </c>
    </row>
    <row r="144" spans="1:8" x14ac:dyDescent="0.55000000000000004">
      <c r="A144" s="18">
        <v>138</v>
      </c>
      <c r="B144" s="18">
        <v>6</v>
      </c>
      <c r="C144" s="18" t="s">
        <v>181</v>
      </c>
      <c r="D144" s="19" t="s">
        <v>23</v>
      </c>
      <c r="E144" s="31">
        <v>8</v>
      </c>
      <c r="F144" s="14">
        <v>52.57</v>
      </c>
      <c r="G144" s="12">
        <v>40.630000000000003</v>
      </c>
      <c r="H144" s="7">
        <f t="shared" si="4"/>
        <v>-11.939999999999998</v>
      </c>
    </row>
    <row r="145" spans="1:8" x14ac:dyDescent="0.55000000000000004">
      <c r="A145" s="18">
        <v>139</v>
      </c>
      <c r="B145" s="18">
        <v>1</v>
      </c>
      <c r="C145" s="18" t="s">
        <v>182</v>
      </c>
      <c r="D145" s="19" t="s">
        <v>87</v>
      </c>
      <c r="E145" s="31">
        <v>29</v>
      </c>
      <c r="F145" s="14">
        <v>39.54</v>
      </c>
      <c r="G145" s="12">
        <v>40.17</v>
      </c>
      <c r="H145" s="7">
        <f t="shared" si="4"/>
        <v>0.63000000000000256</v>
      </c>
    </row>
    <row r="146" spans="1:8" x14ac:dyDescent="0.55000000000000004">
      <c r="A146" s="18">
        <v>140</v>
      </c>
      <c r="B146" s="18">
        <v>6</v>
      </c>
      <c r="C146" s="18" t="s">
        <v>176</v>
      </c>
      <c r="D146" s="19" t="s">
        <v>141</v>
      </c>
      <c r="E146" s="31">
        <v>11</v>
      </c>
      <c r="F146" s="14">
        <v>51.4</v>
      </c>
      <c r="G146" s="20">
        <v>40</v>
      </c>
      <c r="H146" s="7">
        <f t="shared" si="4"/>
        <v>-11.399999999999999</v>
      </c>
    </row>
    <row r="147" spans="1:8" x14ac:dyDescent="0.55000000000000004">
      <c r="A147" s="18">
        <v>141</v>
      </c>
      <c r="B147" s="18">
        <v>12</v>
      </c>
      <c r="C147" s="18" t="s">
        <v>176</v>
      </c>
      <c r="D147" s="19" t="s">
        <v>154</v>
      </c>
      <c r="E147" s="31">
        <v>18</v>
      </c>
      <c r="F147" s="14">
        <v>40.86</v>
      </c>
      <c r="G147" s="12">
        <v>39.58</v>
      </c>
      <c r="H147" s="7">
        <f t="shared" si="4"/>
        <v>-1.2800000000000011</v>
      </c>
    </row>
    <row r="148" spans="1:8" x14ac:dyDescent="0.55000000000000004">
      <c r="A148" s="18">
        <v>142</v>
      </c>
      <c r="B148" s="18">
        <v>5</v>
      </c>
      <c r="C148" s="18" t="s">
        <v>176</v>
      </c>
      <c r="D148" s="19" t="s">
        <v>96</v>
      </c>
      <c r="E148" s="31">
        <v>24</v>
      </c>
      <c r="F148" s="14">
        <v>46.58</v>
      </c>
      <c r="G148" s="12">
        <v>39.479999999999997</v>
      </c>
      <c r="H148" s="7">
        <f t="shared" si="4"/>
        <v>-7.1000000000000014</v>
      </c>
    </row>
    <row r="149" spans="1:8" x14ac:dyDescent="0.55000000000000004">
      <c r="A149" s="18">
        <v>143</v>
      </c>
      <c r="B149" s="18">
        <v>4</v>
      </c>
      <c r="C149" s="18" t="s">
        <v>182</v>
      </c>
      <c r="D149" s="19" t="s">
        <v>51</v>
      </c>
      <c r="E149" s="31">
        <v>32</v>
      </c>
      <c r="F149" s="14">
        <v>44.05</v>
      </c>
      <c r="G149" s="12">
        <v>39.24</v>
      </c>
      <c r="H149" s="7">
        <f t="shared" si="4"/>
        <v>-4.8099999999999952</v>
      </c>
    </row>
    <row r="150" spans="1:8" x14ac:dyDescent="0.55000000000000004">
      <c r="A150" s="18">
        <v>144</v>
      </c>
      <c r="B150" s="18">
        <v>7</v>
      </c>
      <c r="C150" s="18" t="s">
        <v>176</v>
      </c>
      <c r="D150" s="19" t="s">
        <v>115</v>
      </c>
      <c r="E150" s="31">
        <v>20</v>
      </c>
      <c r="F150" s="14">
        <v>45.5</v>
      </c>
      <c r="G150" s="12">
        <v>38.75</v>
      </c>
      <c r="H150" s="7">
        <f t="shared" si="4"/>
        <v>-6.75</v>
      </c>
    </row>
    <row r="151" spans="1:8" x14ac:dyDescent="0.55000000000000004">
      <c r="A151" s="18">
        <v>145</v>
      </c>
      <c r="B151" s="18">
        <v>4</v>
      </c>
      <c r="C151" s="18" t="s">
        <v>181</v>
      </c>
      <c r="D151" s="19" t="s">
        <v>49</v>
      </c>
      <c r="E151" s="31">
        <v>10</v>
      </c>
      <c r="F151" s="14">
        <v>29.2</v>
      </c>
      <c r="G151" s="12">
        <v>38.75</v>
      </c>
      <c r="H151" s="7">
        <f t="shared" si="4"/>
        <v>9.5500000000000007</v>
      </c>
    </row>
    <row r="152" spans="1:8" x14ac:dyDescent="0.55000000000000004">
      <c r="A152" s="18">
        <v>146</v>
      </c>
      <c r="B152" s="18">
        <v>15</v>
      </c>
      <c r="C152" s="18" t="s">
        <v>181</v>
      </c>
      <c r="D152" s="19" t="s">
        <v>212</v>
      </c>
      <c r="E152" s="31">
        <v>5</v>
      </c>
      <c r="F152" s="14" t="s">
        <v>178</v>
      </c>
      <c r="G152" s="12">
        <v>38.5</v>
      </c>
      <c r="H152" s="14" t="s">
        <v>178</v>
      </c>
    </row>
    <row r="153" spans="1:8" x14ac:dyDescent="0.55000000000000004">
      <c r="A153" s="18">
        <v>147</v>
      </c>
      <c r="B153" s="18">
        <v>9</v>
      </c>
      <c r="C153" s="18" t="s">
        <v>181</v>
      </c>
      <c r="D153" s="19" t="s">
        <v>160</v>
      </c>
      <c r="E153" s="31">
        <v>9</v>
      </c>
      <c r="F153" s="14">
        <v>43.43</v>
      </c>
      <c r="G153" s="12">
        <v>38.33</v>
      </c>
      <c r="H153" s="7">
        <f t="shared" ref="H153:H166" si="5">G153-F153</f>
        <v>-5.1000000000000014</v>
      </c>
    </row>
    <row r="154" spans="1:8" x14ac:dyDescent="0.55000000000000004">
      <c r="A154" s="18">
        <v>148</v>
      </c>
      <c r="B154" s="18">
        <v>8</v>
      </c>
      <c r="C154" s="18" t="s">
        <v>176</v>
      </c>
      <c r="D154" s="19" t="s">
        <v>166</v>
      </c>
      <c r="E154" s="31">
        <v>10</v>
      </c>
      <c r="F154" s="14">
        <v>34.46</v>
      </c>
      <c r="G154" s="12">
        <v>38.25</v>
      </c>
      <c r="H154" s="7">
        <f t="shared" si="5"/>
        <v>3.7899999999999991</v>
      </c>
    </row>
    <row r="155" spans="1:8" x14ac:dyDescent="0.55000000000000004">
      <c r="A155" s="18">
        <v>149</v>
      </c>
      <c r="B155" s="18">
        <v>11</v>
      </c>
      <c r="C155" s="18" t="s">
        <v>181</v>
      </c>
      <c r="D155" s="19" t="s">
        <v>79</v>
      </c>
      <c r="E155" s="31">
        <v>6</v>
      </c>
      <c r="F155" s="14">
        <v>45.82</v>
      </c>
      <c r="G155" s="12">
        <v>37.92</v>
      </c>
      <c r="H155" s="7">
        <f t="shared" si="5"/>
        <v>-7.8999999999999986</v>
      </c>
    </row>
    <row r="156" spans="1:8" x14ac:dyDescent="0.55000000000000004">
      <c r="A156" s="18">
        <v>150</v>
      </c>
      <c r="B156" s="18">
        <v>10</v>
      </c>
      <c r="C156" s="18" t="s">
        <v>181</v>
      </c>
      <c r="D156" s="19" t="s">
        <v>161</v>
      </c>
      <c r="E156" s="31">
        <v>11</v>
      </c>
      <c r="F156" s="14">
        <v>44.73</v>
      </c>
      <c r="G156" s="12">
        <v>37.729999999999997</v>
      </c>
      <c r="H156" s="7">
        <f t="shared" si="5"/>
        <v>-7</v>
      </c>
    </row>
    <row r="157" spans="1:8" x14ac:dyDescent="0.55000000000000004">
      <c r="A157" s="18">
        <v>151</v>
      </c>
      <c r="B157" s="18">
        <v>1</v>
      </c>
      <c r="C157" s="18" t="s">
        <v>176</v>
      </c>
      <c r="D157" s="19" t="s">
        <v>152</v>
      </c>
      <c r="E157" s="31">
        <v>15</v>
      </c>
      <c r="F157" s="14">
        <v>45.45</v>
      </c>
      <c r="G157" s="12">
        <v>37.67</v>
      </c>
      <c r="H157" s="7">
        <f t="shared" si="5"/>
        <v>-7.7800000000000011</v>
      </c>
    </row>
    <row r="158" spans="1:8" x14ac:dyDescent="0.55000000000000004">
      <c r="A158" s="18">
        <v>152</v>
      </c>
      <c r="B158" s="18">
        <v>4</v>
      </c>
      <c r="C158" s="18" t="s">
        <v>182</v>
      </c>
      <c r="D158" s="19" t="s">
        <v>97</v>
      </c>
      <c r="E158" s="31">
        <v>24</v>
      </c>
      <c r="F158" s="14">
        <v>41.62</v>
      </c>
      <c r="G158" s="12">
        <v>36.979999999999997</v>
      </c>
      <c r="H158" s="7">
        <f t="shared" si="5"/>
        <v>-4.6400000000000006</v>
      </c>
    </row>
    <row r="159" spans="1:8" x14ac:dyDescent="0.55000000000000004">
      <c r="A159" s="18">
        <v>153</v>
      </c>
      <c r="B159" s="18">
        <v>13</v>
      </c>
      <c r="C159" s="18" t="s">
        <v>176</v>
      </c>
      <c r="D159" s="19" t="s">
        <v>145</v>
      </c>
      <c r="E159" s="31">
        <v>20</v>
      </c>
      <c r="F159" s="14">
        <v>42.33</v>
      </c>
      <c r="G159" s="12">
        <v>36.75</v>
      </c>
      <c r="H159" s="7">
        <f t="shared" si="5"/>
        <v>-5.5799999999999983</v>
      </c>
    </row>
    <row r="160" spans="1:8" x14ac:dyDescent="0.55000000000000004">
      <c r="A160" s="18">
        <v>154</v>
      </c>
      <c r="B160" s="18">
        <v>1</v>
      </c>
      <c r="C160" s="18" t="s">
        <v>176</v>
      </c>
      <c r="D160" s="19" t="s">
        <v>99</v>
      </c>
      <c r="E160" s="31">
        <v>11</v>
      </c>
      <c r="F160" s="14">
        <v>44.2</v>
      </c>
      <c r="G160" s="12">
        <v>36.590000000000003</v>
      </c>
      <c r="H160" s="7">
        <f t="shared" si="5"/>
        <v>-7.6099999999999994</v>
      </c>
    </row>
    <row r="161" spans="1:8" x14ac:dyDescent="0.55000000000000004">
      <c r="A161" s="18">
        <v>155</v>
      </c>
      <c r="B161" s="18">
        <v>14</v>
      </c>
      <c r="C161" s="18" t="s">
        <v>181</v>
      </c>
      <c r="D161" s="19" t="s">
        <v>44</v>
      </c>
      <c r="E161" s="31">
        <v>10</v>
      </c>
      <c r="F161" s="14">
        <v>30.6</v>
      </c>
      <c r="G161" s="12">
        <v>35.75</v>
      </c>
      <c r="H161" s="7">
        <f t="shared" si="5"/>
        <v>5.1499999999999986</v>
      </c>
    </row>
    <row r="162" spans="1:8" x14ac:dyDescent="0.55000000000000004">
      <c r="A162" s="18">
        <v>156</v>
      </c>
      <c r="B162" s="18">
        <v>4</v>
      </c>
      <c r="C162" s="18" t="s">
        <v>181</v>
      </c>
      <c r="D162" s="19" t="s">
        <v>102</v>
      </c>
      <c r="E162" s="31">
        <v>5</v>
      </c>
      <c r="F162" s="14">
        <v>46</v>
      </c>
      <c r="G162" s="20">
        <v>35.5</v>
      </c>
      <c r="H162" s="7">
        <f t="shared" si="5"/>
        <v>-10.5</v>
      </c>
    </row>
    <row r="163" spans="1:8" x14ac:dyDescent="0.55000000000000004">
      <c r="A163" s="18">
        <v>157</v>
      </c>
      <c r="B163" s="18">
        <v>14</v>
      </c>
      <c r="C163" s="18" t="s">
        <v>181</v>
      </c>
      <c r="D163" s="19" t="s">
        <v>80</v>
      </c>
      <c r="E163" s="31">
        <v>13</v>
      </c>
      <c r="F163" s="14">
        <v>34.25</v>
      </c>
      <c r="G163" s="20">
        <v>35</v>
      </c>
      <c r="H163" s="7">
        <f t="shared" si="5"/>
        <v>0.75</v>
      </c>
    </row>
    <row r="164" spans="1:8" x14ac:dyDescent="0.55000000000000004">
      <c r="A164" s="18">
        <v>158</v>
      </c>
      <c r="B164" s="18">
        <v>4</v>
      </c>
      <c r="C164" s="18" t="s">
        <v>182</v>
      </c>
      <c r="D164" s="19" t="s">
        <v>106</v>
      </c>
      <c r="E164" s="31">
        <v>17</v>
      </c>
      <c r="F164" s="14">
        <v>43.39</v>
      </c>
      <c r="G164" s="12">
        <v>33.82</v>
      </c>
      <c r="H164" s="7">
        <f t="shared" si="5"/>
        <v>-9.57</v>
      </c>
    </row>
    <row r="165" spans="1:8" x14ac:dyDescent="0.55000000000000004">
      <c r="A165" s="18">
        <v>159</v>
      </c>
      <c r="B165" s="49">
        <v>5</v>
      </c>
      <c r="C165" s="49" t="s">
        <v>181</v>
      </c>
      <c r="D165" s="19" t="s">
        <v>109</v>
      </c>
      <c r="E165" s="31">
        <v>2</v>
      </c>
      <c r="F165" s="14">
        <v>22</v>
      </c>
      <c r="G165" s="20">
        <v>32.5</v>
      </c>
      <c r="H165" s="7">
        <f t="shared" si="5"/>
        <v>10.5</v>
      </c>
    </row>
    <row r="166" spans="1:8" x14ac:dyDescent="0.55000000000000004">
      <c r="A166" s="18">
        <v>160</v>
      </c>
      <c r="B166" s="18">
        <v>4</v>
      </c>
      <c r="C166" s="18" t="s">
        <v>176</v>
      </c>
      <c r="D166" s="19" t="s">
        <v>53</v>
      </c>
      <c r="E166" s="31">
        <v>21</v>
      </c>
      <c r="F166" s="14">
        <v>28.6</v>
      </c>
      <c r="G166" s="12">
        <v>27.74</v>
      </c>
      <c r="H166" s="7">
        <f t="shared" si="5"/>
        <v>-0.86000000000000298</v>
      </c>
    </row>
    <row r="167" spans="1:8" x14ac:dyDescent="0.55000000000000004">
      <c r="H167" s="1" t="s">
        <v>171</v>
      </c>
    </row>
    <row r="174" spans="1:8" x14ac:dyDescent="0.55000000000000004">
      <c r="H174" s="26"/>
    </row>
    <row r="175" spans="1:8" x14ac:dyDescent="0.55000000000000004">
      <c r="H175" s="26"/>
    </row>
    <row r="176" spans="1:8" x14ac:dyDescent="0.55000000000000004">
      <c r="H176" s="26"/>
    </row>
    <row r="177" spans="8:8" x14ac:dyDescent="0.55000000000000004">
      <c r="H177" s="26"/>
    </row>
    <row r="178" spans="8:8" x14ac:dyDescent="0.55000000000000004">
      <c r="H178" s="26"/>
    </row>
    <row r="179" spans="8:8" x14ac:dyDescent="0.55000000000000004">
      <c r="H179" s="26"/>
    </row>
    <row r="180" spans="8:8" x14ac:dyDescent="0.55000000000000004">
      <c r="H180" s="26"/>
    </row>
    <row r="181" spans="8:8" x14ac:dyDescent="0.55000000000000004">
      <c r="H181" s="26"/>
    </row>
    <row r="182" spans="8:8" x14ac:dyDescent="0.55000000000000004">
      <c r="H182" s="26"/>
    </row>
  </sheetData>
  <sortState ref="A1:H182">
    <sortCondition descending="1" ref="G1"/>
  </sortState>
  <mergeCells count="9">
    <mergeCell ref="F1:G1"/>
    <mergeCell ref="F2:F3"/>
    <mergeCell ref="G2:G3"/>
    <mergeCell ref="H2:H3"/>
    <mergeCell ref="A1:A3"/>
    <mergeCell ref="B1:B6"/>
    <mergeCell ref="C1:C6"/>
    <mergeCell ref="D1:D3"/>
    <mergeCell ref="E1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topLeftCell="A3" workbookViewId="0">
      <selection activeCell="A7" sqref="A7:H16"/>
    </sheetView>
  </sheetViews>
  <sheetFormatPr defaultRowHeight="24" x14ac:dyDescent="0.55000000000000004"/>
  <cols>
    <col min="1" max="1" width="4.140625" style="1" customWidth="1"/>
    <col min="2" max="2" width="9.85546875" style="1" customWidth="1"/>
    <col min="3" max="3" width="5.5703125" style="1" customWidth="1"/>
    <col min="4" max="4" width="13.140625" style="1" customWidth="1"/>
    <col min="5" max="5" width="7.85546875" style="1" customWidth="1"/>
    <col min="6" max="6" width="9.140625" customWidth="1"/>
    <col min="7" max="7" width="9.28515625" customWidth="1"/>
    <col min="8" max="8" width="8.5703125" style="1" customWidth="1"/>
    <col min="9" max="217" width="9.140625" style="1"/>
    <col min="218" max="218" width="4.140625" style="1" customWidth="1"/>
    <col min="219" max="219" width="16.28515625" style="1" customWidth="1"/>
    <col min="220" max="221" width="6.28515625" style="1" customWidth="1"/>
    <col min="222" max="222" width="6" style="1" customWidth="1"/>
    <col min="223" max="224" width="6.28515625" style="1" customWidth="1"/>
    <col min="225" max="225" width="6" style="1" customWidth="1"/>
    <col min="226" max="227" width="6.28515625" style="1" customWidth="1"/>
    <col min="228" max="228" width="6" style="1" customWidth="1"/>
    <col min="229" max="229" width="6.28515625" style="1" customWidth="1"/>
    <col min="230" max="230" width="5.7109375" style="1" customWidth="1"/>
    <col min="231" max="231" width="5.85546875" style="1" customWidth="1"/>
    <col min="232" max="232" width="5.140625" style="1" customWidth="1"/>
    <col min="233" max="233" width="5.42578125" style="1" customWidth="1"/>
    <col min="234" max="234" width="5.85546875" style="1" customWidth="1"/>
    <col min="235" max="473" width="9.140625" style="1"/>
    <col min="474" max="474" width="4.140625" style="1" customWidth="1"/>
    <col min="475" max="475" width="16.28515625" style="1" customWidth="1"/>
    <col min="476" max="477" width="6.28515625" style="1" customWidth="1"/>
    <col min="478" max="478" width="6" style="1" customWidth="1"/>
    <col min="479" max="480" width="6.28515625" style="1" customWidth="1"/>
    <col min="481" max="481" width="6" style="1" customWidth="1"/>
    <col min="482" max="483" width="6.28515625" style="1" customWidth="1"/>
    <col min="484" max="484" width="6" style="1" customWidth="1"/>
    <col min="485" max="485" width="6.28515625" style="1" customWidth="1"/>
    <col min="486" max="486" width="5.7109375" style="1" customWidth="1"/>
    <col min="487" max="487" width="5.85546875" style="1" customWidth="1"/>
    <col min="488" max="488" width="5.140625" style="1" customWidth="1"/>
    <col min="489" max="489" width="5.42578125" style="1" customWidth="1"/>
    <col min="490" max="490" width="5.85546875" style="1" customWidth="1"/>
    <col min="491" max="729" width="9.140625" style="1"/>
    <col min="730" max="730" width="4.140625" style="1" customWidth="1"/>
    <col min="731" max="731" width="16.28515625" style="1" customWidth="1"/>
    <col min="732" max="733" width="6.28515625" style="1" customWidth="1"/>
    <col min="734" max="734" width="6" style="1" customWidth="1"/>
    <col min="735" max="736" width="6.28515625" style="1" customWidth="1"/>
    <col min="737" max="737" width="6" style="1" customWidth="1"/>
    <col min="738" max="739" width="6.28515625" style="1" customWidth="1"/>
    <col min="740" max="740" width="6" style="1" customWidth="1"/>
    <col min="741" max="741" width="6.28515625" style="1" customWidth="1"/>
    <col min="742" max="742" width="5.7109375" style="1" customWidth="1"/>
    <col min="743" max="743" width="5.85546875" style="1" customWidth="1"/>
    <col min="744" max="744" width="5.140625" style="1" customWidth="1"/>
    <col min="745" max="745" width="5.42578125" style="1" customWidth="1"/>
    <col min="746" max="746" width="5.85546875" style="1" customWidth="1"/>
    <col min="747" max="985" width="9.140625" style="1"/>
    <col min="986" max="986" width="4.140625" style="1" customWidth="1"/>
    <col min="987" max="987" width="16.28515625" style="1" customWidth="1"/>
    <col min="988" max="989" width="6.28515625" style="1" customWidth="1"/>
    <col min="990" max="990" width="6" style="1" customWidth="1"/>
    <col min="991" max="992" width="6.28515625" style="1" customWidth="1"/>
    <col min="993" max="993" width="6" style="1" customWidth="1"/>
    <col min="994" max="995" width="6.28515625" style="1" customWidth="1"/>
    <col min="996" max="996" width="6" style="1" customWidth="1"/>
    <col min="997" max="997" width="6.28515625" style="1" customWidth="1"/>
    <col min="998" max="998" width="5.7109375" style="1" customWidth="1"/>
    <col min="999" max="999" width="5.85546875" style="1" customWidth="1"/>
    <col min="1000" max="1000" width="5.140625" style="1" customWidth="1"/>
    <col min="1001" max="1001" width="5.42578125" style="1" customWidth="1"/>
    <col min="1002" max="1002" width="5.85546875" style="1" customWidth="1"/>
    <col min="1003" max="1241" width="9.140625" style="1"/>
    <col min="1242" max="1242" width="4.140625" style="1" customWidth="1"/>
    <col min="1243" max="1243" width="16.28515625" style="1" customWidth="1"/>
    <col min="1244" max="1245" width="6.28515625" style="1" customWidth="1"/>
    <col min="1246" max="1246" width="6" style="1" customWidth="1"/>
    <col min="1247" max="1248" width="6.28515625" style="1" customWidth="1"/>
    <col min="1249" max="1249" width="6" style="1" customWidth="1"/>
    <col min="1250" max="1251" width="6.28515625" style="1" customWidth="1"/>
    <col min="1252" max="1252" width="6" style="1" customWidth="1"/>
    <col min="1253" max="1253" width="6.28515625" style="1" customWidth="1"/>
    <col min="1254" max="1254" width="5.7109375" style="1" customWidth="1"/>
    <col min="1255" max="1255" width="5.85546875" style="1" customWidth="1"/>
    <col min="1256" max="1256" width="5.140625" style="1" customWidth="1"/>
    <col min="1257" max="1257" width="5.42578125" style="1" customWidth="1"/>
    <col min="1258" max="1258" width="5.85546875" style="1" customWidth="1"/>
    <col min="1259" max="1497" width="9.140625" style="1"/>
    <col min="1498" max="1498" width="4.140625" style="1" customWidth="1"/>
    <col min="1499" max="1499" width="16.28515625" style="1" customWidth="1"/>
    <col min="1500" max="1501" width="6.28515625" style="1" customWidth="1"/>
    <col min="1502" max="1502" width="6" style="1" customWidth="1"/>
    <col min="1503" max="1504" width="6.28515625" style="1" customWidth="1"/>
    <col min="1505" max="1505" width="6" style="1" customWidth="1"/>
    <col min="1506" max="1507" width="6.28515625" style="1" customWidth="1"/>
    <col min="1508" max="1508" width="6" style="1" customWidth="1"/>
    <col min="1509" max="1509" width="6.28515625" style="1" customWidth="1"/>
    <col min="1510" max="1510" width="5.7109375" style="1" customWidth="1"/>
    <col min="1511" max="1511" width="5.85546875" style="1" customWidth="1"/>
    <col min="1512" max="1512" width="5.140625" style="1" customWidth="1"/>
    <col min="1513" max="1513" width="5.42578125" style="1" customWidth="1"/>
    <col min="1514" max="1514" width="5.85546875" style="1" customWidth="1"/>
    <col min="1515" max="1753" width="9.140625" style="1"/>
    <col min="1754" max="1754" width="4.140625" style="1" customWidth="1"/>
    <col min="1755" max="1755" width="16.28515625" style="1" customWidth="1"/>
    <col min="1756" max="1757" width="6.28515625" style="1" customWidth="1"/>
    <col min="1758" max="1758" width="6" style="1" customWidth="1"/>
    <col min="1759" max="1760" width="6.28515625" style="1" customWidth="1"/>
    <col min="1761" max="1761" width="6" style="1" customWidth="1"/>
    <col min="1762" max="1763" width="6.28515625" style="1" customWidth="1"/>
    <col min="1764" max="1764" width="6" style="1" customWidth="1"/>
    <col min="1765" max="1765" width="6.28515625" style="1" customWidth="1"/>
    <col min="1766" max="1766" width="5.7109375" style="1" customWidth="1"/>
    <col min="1767" max="1767" width="5.85546875" style="1" customWidth="1"/>
    <col min="1768" max="1768" width="5.140625" style="1" customWidth="1"/>
    <col min="1769" max="1769" width="5.42578125" style="1" customWidth="1"/>
    <col min="1770" max="1770" width="5.85546875" style="1" customWidth="1"/>
    <col min="1771" max="2009" width="9.140625" style="1"/>
    <col min="2010" max="2010" width="4.140625" style="1" customWidth="1"/>
    <col min="2011" max="2011" width="16.28515625" style="1" customWidth="1"/>
    <col min="2012" max="2013" width="6.28515625" style="1" customWidth="1"/>
    <col min="2014" max="2014" width="6" style="1" customWidth="1"/>
    <col min="2015" max="2016" width="6.28515625" style="1" customWidth="1"/>
    <col min="2017" max="2017" width="6" style="1" customWidth="1"/>
    <col min="2018" max="2019" width="6.28515625" style="1" customWidth="1"/>
    <col min="2020" max="2020" width="6" style="1" customWidth="1"/>
    <col min="2021" max="2021" width="6.28515625" style="1" customWidth="1"/>
    <col min="2022" max="2022" width="5.7109375" style="1" customWidth="1"/>
    <col min="2023" max="2023" width="5.85546875" style="1" customWidth="1"/>
    <col min="2024" max="2024" width="5.140625" style="1" customWidth="1"/>
    <col min="2025" max="2025" width="5.42578125" style="1" customWidth="1"/>
    <col min="2026" max="2026" width="5.85546875" style="1" customWidth="1"/>
    <col min="2027" max="2265" width="9.140625" style="1"/>
    <col min="2266" max="2266" width="4.140625" style="1" customWidth="1"/>
    <col min="2267" max="2267" width="16.28515625" style="1" customWidth="1"/>
    <col min="2268" max="2269" width="6.28515625" style="1" customWidth="1"/>
    <col min="2270" max="2270" width="6" style="1" customWidth="1"/>
    <col min="2271" max="2272" width="6.28515625" style="1" customWidth="1"/>
    <col min="2273" max="2273" width="6" style="1" customWidth="1"/>
    <col min="2274" max="2275" width="6.28515625" style="1" customWidth="1"/>
    <col min="2276" max="2276" width="6" style="1" customWidth="1"/>
    <col min="2277" max="2277" width="6.28515625" style="1" customWidth="1"/>
    <col min="2278" max="2278" width="5.7109375" style="1" customWidth="1"/>
    <col min="2279" max="2279" width="5.85546875" style="1" customWidth="1"/>
    <col min="2280" max="2280" width="5.140625" style="1" customWidth="1"/>
    <col min="2281" max="2281" width="5.42578125" style="1" customWidth="1"/>
    <col min="2282" max="2282" width="5.85546875" style="1" customWidth="1"/>
    <col min="2283" max="2521" width="9.140625" style="1"/>
    <col min="2522" max="2522" width="4.140625" style="1" customWidth="1"/>
    <col min="2523" max="2523" width="16.28515625" style="1" customWidth="1"/>
    <col min="2524" max="2525" width="6.28515625" style="1" customWidth="1"/>
    <col min="2526" max="2526" width="6" style="1" customWidth="1"/>
    <col min="2527" max="2528" width="6.28515625" style="1" customWidth="1"/>
    <col min="2529" max="2529" width="6" style="1" customWidth="1"/>
    <col min="2530" max="2531" width="6.28515625" style="1" customWidth="1"/>
    <col min="2532" max="2532" width="6" style="1" customWidth="1"/>
    <col min="2533" max="2533" width="6.28515625" style="1" customWidth="1"/>
    <col min="2534" max="2534" width="5.7109375" style="1" customWidth="1"/>
    <col min="2535" max="2535" width="5.85546875" style="1" customWidth="1"/>
    <col min="2536" max="2536" width="5.140625" style="1" customWidth="1"/>
    <col min="2537" max="2537" width="5.42578125" style="1" customWidth="1"/>
    <col min="2538" max="2538" width="5.85546875" style="1" customWidth="1"/>
    <col min="2539" max="2777" width="9.140625" style="1"/>
    <col min="2778" max="2778" width="4.140625" style="1" customWidth="1"/>
    <col min="2779" max="2779" width="16.28515625" style="1" customWidth="1"/>
    <col min="2780" max="2781" width="6.28515625" style="1" customWidth="1"/>
    <col min="2782" max="2782" width="6" style="1" customWidth="1"/>
    <col min="2783" max="2784" width="6.28515625" style="1" customWidth="1"/>
    <col min="2785" max="2785" width="6" style="1" customWidth="1"/>
    <col min="2786" max="2787" width="6.28515625" style="1" customWidth="1"/>
    <col min="2788" max="2788" width="6" style="1" customWidth="1"/>
    <col min="2789" max="2789" width="6.28515625" style="1" customWidth="1"/>
    <col min="2790" max="2790" width="5.7109375" style="1" customWidth="1"/>
    <col min="2791" max="2791" width="5.85546875" style="1" customWidth="1"/>
    <col min="2792" max="2792" width="5.140625" style="1" customWidth="1"/>
    <col min="2793" max="2793" width="5.42578125" style="1" customWidth="1"/>
    <col min="2794" max="2794" width="5.85546875" style="1" customWidth="1"/>
    <col min="2795" max="3033" width="9.140625" style="1"/>
    <col min="3034" max="3034" width="4.140625" style="1" customWidth="1"/>
    <col min="3035" max="3035" width="16.28515625" style="1" customWidth="1"/>
    <col min="3036" max="3037" width="6.28515625" style="1" customWidth="1"/>
    <col min="3038" max="3038" width="6" style="1" customWidth="1"/>
    <col min="3039" max="3040" width="6.28515625" style="1" customWidth="1"/>
    <col min="3041" max="3041" width="6" style="1" customWidth="1"/>
    <col min="3042" max="3043" width="6.28515625" style="1" customWidth="1"/>
    <col min="3044" max="3044" width="6" style="1" customWidth="1"/>
    <col min="3045" max="3045" width="6.28515625" style="1" customWidth="1"/>
    <col min="3046" max="3046" width="5.7109375" style="1" customWidth="1"/>
    <col min="3047" max="3047" width="5.85546875" style="1" customWidth="1"/>
    <col min="3048" max="3048" width="5.140625" style="1" customWidth="1"/>
    <col min="3049" max="3049" width="5.42578125" style="1" customWidth="1"/>
    <col min="3050" max="3050" width="5.85546875" style="1" customWidth="1"/>
    <col min="3051" max="3289" width="9.140625" style="1"/>
    <col min="3290" max="3290" width="4.140625" style="1" customWidth="1"/>
    <col min="3291" max="3291" width="16.28515625" style="1" customWidth="1"/>
    <col min="3292" max="3293" width="6.28515625" style="1" customWidth="1"/>
    <col min="3294" max="3294" width="6" style="1" customWidth="1"/>
    <col min="3295" max="3296" width="6.28515625" style="1" customWidth="1"/>
    <col min="3297" max="3297" width="6" style="1" customWidth="1"/>
    <col min="3298" max="3299" width="6.28515625" style="1" customWidth="1"/>
    <col min="3300" max="3300" width="6" style="1" customWidth="1"/>
    <col min="3301" max="3301" width="6.28515625" style="1" customWidth="1"/>
    <col min="3302" max="3302" width="5.7109375" style="1" customWidth="1"/>
    <col min="3303" max="3303" width="5.85546875" style="1" customWidth="1"/>
    <col min="3304" max="3304" width="5.140625" style="1" customWidth="1"/>
    <col min="3305" max="3305" width="5.42578125" style="1" customWidth="1"/>
    <col min="3306" max="3306" width="5.85546875" style="1" customWidth="1"/>
    <col min="3307" max="3545" width="9.140625" style="1"/>
    <col min="3546" max="3546" width="4.140625" style="1" customWidth="1"/>
    <col min="3547" max="3547" width="16.28515625" style="1" customWidth="1"/>
    <col min="3548" max="3549" width="6.28515625" style="1" customWidth="1"/>
    <col min="3550" max="3550" width="6" style="1" customWidth="1"/>
    <col min="3551" max="3552" width="6.28515625" style="1" customWidth="1"/>
    <col min="3553" max="3553" width="6" style="1" customWidth="1"/>
    <col min="3554" max="3555" width="6.28515625" style="1" customWidth="1"/>
    <col min="3556" max="3556" width="6" style="1" customWidth="1"/>
    <col min="3557" max="3557" width="6.28515625" style="1" customWidth="1"/>
    <col min="3558" max="3558" width="5.7109375" style="1" customWidth="1"/>
    <col min="3559" max="3559" width="5.85546875" style="1" customWidth="1"/>
    <col min="3560" max="3560" width="5.140625" style="1" customWidth="1"/>
    <col min="3561" max="3561" width="5.42578125" style="1" customWidth="1"/>
    <col min="3562" max="3562" width="5.85546875" style="1" customWidth="1"/>
    <col min="3563" max="3801" width="9.140625" style="1"/>
    <col min="3802" max="3802" width="4.140625" style="1" customWidth="1"/>
    <col min="3803" max="3803" width="16.28515625" style="1" customWidth="1"/>
    <col min="3804" max="3805" width="6.28515625" style="1" customWidth="1"/>
    <col min="3806" max="3806" width="6" style="1" customWidth="1"/>
    <col min="3807" max="3808" width="6.28515625" style="1" customWidth="1"/>
    <col min="3809" max="3809" width="6" style="1" customWidth="1"/>
    <col min="3810" max="3811" width="6.28515625" style="1" customWidth="1"/>
    <col min="3812" max="3812" width="6" style="1" customWidth="1"/>
    <col min="3813" max="3813" width="6.28515625" style="1" customWidth="1"/>
    <col min="3814" max="3814" width="5.7109375" style="1" customWidth="1"/>
    <col min="3815" max="3815" width="5.85546875" style="1" customWidth="1"/>
    <col min="3816" max="3816" width="5.140625" style="1" customWidth="1"/>
    <col min="3817" max="3817" width="5.42578125" style="1" customWidth="1"/>
    <col min="3818" max="3818" width="5.85546875" style="1" customWidth="1"/>
    <col min="3819" max="4057" width="9.140625" style="1"/>
    <col min="4058" max="4058" width="4.140625" style="1" customWidth="1"/>
    <col min="4059" max="4059" width="16.28515625" style="1" customWidth="1"/>
    <col min="4060" max="4061" width="6.28515625" style="1" customWidth="1"/>
    <col min="4062" max="4062" width="6" style="1" customWidth="1"/>
    <col min="4063" max="4064" width="6.28515625" style="1" customWidth="1"/>
    <col min="4065" max="4065" width="6" style="1" customWidth="1"/>
    <col min="4066" max="4067" width="6.28515625" style="1" customWidth="1"/>
    <col min="4068" max="4068" width="6" style="1" customWidth="1"/>
    <col min="4069" max="4069" width="6.28515625" style="1" customWidth="1"/>
    <col min="4070" max="4070" width="5.7109375" style="1" customWidth="1"/>
    <col min="4071" max="4071" width="5.85546875" style="1" customWidth="1"/>
    <col min="4072" max="4072" width="5.140625" style="1" customWidth="1"/>
    <col min="4073" max="4073" width="5.42578125" style="1" customWidth="1"/>
    <col min="4074" max="4074" width="5.85546875" style="1" customWidth="1"/>
    <col min="4075" max="4313" width="9.140625" style="1"/>
    <col min="4314" max="4314" width="4.140625" style="1" customWidth="1"/>
    <col min="4315" max="4315" width="16.28515625" style="1" customWidth="1"/>
    <col min="4316" max="4317" width="6.28515625" style="1" customWidth="1"/>
    <col min="4318" max="4318" width="6" style="1" customWidth="1"/>
    <col min="4319" max="4320" width="6.28515625" style="1" customWidth="1"/>
    <col min="4321" max="4321" width="6" style="1" customWidth="1"/>
    <col min="4322" max="4323" width="6.28515625" style="1" customWidth="1"/>
    <col min="4324" max="4324" width="6" style="1" customWidth="1"/>
    <col min="4325" max="4325" width="6.28515625" style="1" customWidth="1"/>
    <col min="4326" max="4326" width="5.7109375" style="1" customWidth="1"/>
    <col min="4327" max="4327" width="5.85546875" style="1" customWidth="1"/>
    <col min="4328" max="4328" width="5.140625" style="1" customWidth="1"/>
    <col min="4329" max="4329" width="5.42578125" style="1" customWidth="1"/>
    <col min="4330" max="4330" width="5.85546875" style="1" customWidth="1"/>
    <col min="4331" max="4569" width="9.140625" style="1"/>
    <col min="4570" max="4570" width="4.140625" style="1" customWidth="1"/>
    <col min="4571" max="4571" width="16.28515625" style="1" customWidth="1"/>
    <col min="4572" max="4573" width="6.28515625" style="1" customWidth="1"/>
    <col min="4574" max="4574" width="6" style="1" customWidth="1"/>
    <col min="4575" max="4576" width="6.28515625" style="1" customWidth="1"/>
    <col min="4577" max="4577" width="6" style="1" customWidth="1"/>
    <col min="4578" max="4579" width="6.28515625" style="1" customWidth="1"/>
    <col min="4580" max="4580" width="6" style="1" customWidth="1"/>
    <col min="4581" max="4581" width="6.28515625" style="1" customWidth="1"/>
    <col min="4582" max="4582" width="5.7109375" style="1" customWidth="1"/>
    <col min="4583" max="4583" width="5.85546875" style="1" customWidth="1"/>
    <col min="4584" max="4584" width="5.140625" style="1" customWidth="1"/>
    <col min="4585" max="4585" width="5.42578125" style="1" customWidth="1"/>
    <col min="4586" max="4586" width="5.85546875" style="1" customWidth="1"/>
    <col min="4587" max="4825" width="9.140625" style="1"/>
    <col min="4826" max="4826" width="4.140625" style="1" customWidth="1"/>
    <col min="4827" max="4827" width="16.28515625" style="1" customWidth="1"/>
    <col min="4828" max="4829" width="6.28515625" style="1" customWidth="1"/>
    <col min="4830" max="4830" width="6" style="1" customWidth="1"/>
    <col min="4831" max="4832" width="6.28515625" style="1" customWidth="1"/>
    <col min="4833" max="4833" width="6" style="1" customWidth="1"/>
    <col min="4834" max="4835" width="6.28515625" style="1" customWidth="1"/>
    <col min="4836" max="4836" width="6" style="1" customWidth="1"/>
    <col min="4837" max="4837" width="6.28515625" style="1" customWidth="1"/>
    <col min="4838" max="4838" width="5.7109375" style="1" customWidth="1"/>
    <col min="4839" max="4839" width="5.85546875" style="1" customWidth="1"/>
    <col min="4840" max="4840" width="5.140625" style="1" customWidth="1"/>
    <col min="4841" max="4841" width="5.42578125" style="1" customWidth="1"/>
    <col min="4842" max="4842" width="5.85546875" style="1" customWidth="1"/>
    <col min="4843" max="5081" width="9.140625" style="1"/>
    <col min="5082" max="5082" width="4.140625" style="1" customWidth="1"/>
    <col min="5083" max="5083" width="16.28515625" style="1" customWidth="1"/>
    <col min="5084" max="5085" width="6.28515625" style="1" customWidth="1"/>
    <col min="5086" max="5086" width="6" style="1" customWidth="1"/>
    <col min="5087" max="5088" width="6.28515625" style="1" customWidth="1"/>
    <col min="5089" max="5089" width="6" style="1" customWidth="1"/>
    <col min="5090" max="5091" width="6.28515625" style="1" customWidth="1"/>
    <col min="5092" max="5092" width="6" style="1" customWidth="1"/>
    <col min="5093" max="5093" width="6.28515625" style="1" customWidth="1"/>
    <col min="5094" max="5094" width="5.7109375" style="1" customWidth="1"/>
    <col min="5095" max="5095" width="5.85546875" style="1" customWidth="1"/>
    <col min="5096" max="5096" width="5.140625" style="1" customWidth="1"/>
    <col min="5097" max="5097" width="5.42578125" style="1" customWidth="1"/>
    <col min="5098" max="5098" width="5.85546875" style="1" customWidth="1"/>
    <col min="5099" max="5337" width="9.140625" style="1"/>
    <col min="5338" max="5338" width="4.140625" style="1" customWidth="1"/>
    <col min="5339" max="5339" width="16.28515625" style="1" customWidth="1"/>
    <col min="5340" max="5341" width="6.28515625" style="1" customWidth="1"/>
    <col min="5342" max="5342" width="6" style="1" customWidth="1"/>
    <col min="5343" max="5344" width="6.28515625" style="1" customWidth="1"/>
    <col min="5345" max="5345" width="6" style="1" customWidth="1"/>
    <col min="5346" max="5347" width="6.28515625" style="1" customWidth="1"/>
    <col min="5348" max="5348" width="6" style="1" customWidth="1"/>
    <col min="5349" max="5349" width="6.28515625" style="1" customWidth="1"/>
    <col min="5350" max="5350" width="5.7109375" style="1" customWidth="1"/>
    <col min="5351" max="5351" width="5.85546875" style="1" customWidth="1"/>
    <col min="5352" max="5352" width="5.140625" style="1" customWidth="1"/>
    <col min="5353" max="5353" width="5.42578125" style="1" customWidth="1"/>
    <col min="5354" max="5354" width="5.85546875" style="1" customWidth="1"/>
    <col min="5355" max="5593" width="9.140625" style="1"/>
    <col min="5594" max="5594" width="4.140625" style="1" customWidth="1"/>
    <col min="5595" max="5595" width="16.28515625" style="1" customWidth="1"/>
    <col min="5596" max="5597" width="6.28515625" style="1" customWidth="1"/>
    <col min="5598" max="5598" width="6" style="1" customWidth="1"/>
    <col min="5599" max="5600" width="6.28515625" style="1" customWidth="1"/>
    <col min="5601" max="5601" width="6" style="1" customWidth="1"/>
    <col min="5602" max="5603" width="6.28515625" style="1" customWidth="1"/>
    <col min="5604" max="5604" width="6" style="1" customWidth="1"/>
    <col min="5605" max="5605" width="6.28515625" style="1" customWidth="1"/>
    <col min="5606" max="5606" width="5.7109375" style="1" customWidth="1"/>
    <col min="5607" max="5607" width="5.85546875" style="1" customWidth="1"/>
    <col min="5608" max="5608" width="5.140625" style="1" customWidth="1"/>
    <col min="5609" max="5609" width="5.42578125" style="1" customWidth="1"/>
    <col min="5610" max="5610" width="5.85546875" style="1" customWidth="1"/>
    <col min="5611" max="5849" width="9.140625" style="1"/>
    <col min="5850" max="5850" width="4.140625" style="1" customWidth="1"/>
    <col min="5851" max="5851" width="16.28515625" style="1" customWidth="1"/>
    <col min="5852" max="5853" width="6.28515625" style="1" customWidth="1"/>
    <col min="5854" max="5854" width="6" style="1" customWidth="1"/>
    <col min="5855" max="5856" width="6.28515625" style="1" customWidth="1"/>
    <col min="5857" max="5857" width="6" style="1" customWidth="1"/>
    <col min="5858" max="5859" width="6.28515625" style="1" customWidth="1"/>
    <col min="5860" max="5860" width="6" style="1" customWidth="1"/>
    <col min="5861" max="5861" width="6.28515625" style="1" customWidth="1"/>
    <col min="5862" max="5862" width="5.7109375" style="1" customWidth="1"/>
    <col min="5863" max="5863" width="5.85546875" style="1" customWidth="1"/>
    <col min="5864" max="5864" width="5.140625" style="1" customWidth="1"/>
    <col min="5865" max="5865" width="5.42578125" style="1" customWidth="1"/>
    <col min="5866" max="5866" width="5.85546875" style="1" customWidth="1"/>
    <col min="5867" max="6105" width="9.140625" style="1"/>
    <col min="6106" max="6106" width="4.140625" style="1" customWidth="1"/>
    <col min="6107" max="6107" width="16.28515625" style="1" customWidth="1"/>
    <col min="6108" max="6109" width="6.28515625" style="1" customWidth="1"/>
    <col min="6110" max="6110" width="6" style="1" customWidth="1"/>
    <col min="6111" max="6112" width="6.28515625" style="1" customWidth="1"/>
    <col min="6113" max="6113" width="6" style="1" customWidth="1"/>
    <col min="6114" max="6115" width="6.28515625" style="1" customWidth="1"/>
    <col min="6116" max="6116" width="6" style="1" customWidth="1"/>
    <col min="6117" max="6117" width="6.28515625" style="1" customWidth="1"/>
    <col min="6118" max="6118" width="5.7109375" style="1" customWidth="1"/>
    <col min="6119" max="6119" width="5.85546875" style="1" customWidth="1"/>
    <col min="6120" max="6120" width="5.140625" style="1" customWidth="1"/>
    <col min="6121" max="6121" width="5.42578125" style="1" customWidth="1"/>
    <col min="6122" max="6122" width="5.85546875" style="1" customWidth="1"/>
    <col min="6123" max="6361" width="9.140625" style="1"/>
    <col min="6362" max="6362" width="4.140625" style="1" customWidth="1"/>
    <col min="6363" max="6363" width="16.28515625" style="1" customWidth="1"/>
    <col min="6364" max="6365" width="6.28515625" style="1" customWidth="1"/>
    <col min="6366" max="6366" width="6" style="1" customWidth="1"/>
    <col min="6367" max="6368" width="6.28515625" style="1" customWidth="1"/>
    <col min="6369" max="6369" width="6" style="1" customWidth="1"/>
    <col min="6370" max="6371" width="6.28515625" style="1" customWidth="1"/>
    <col min="6372" max="6372" width="6" style="1" customWidth="1"/>
    <col min="6373" max="6373" width="6.28515625" style="1" customWidth="1"/>
    <col min="6374" max="6374" width="5.7109375" style="1" customWidth="1"/>
    <col min="6375" max="6375" width="5.85546875" style="1" customWidth="1"/>
    <col min="6376" max="6376" width="5.140625" style="1" customWidth="1"/>
    <col min="6377" max="6377" width="5.42578125" style="1" customWidth="1"/>
    <col min="6378" max="6378" width="5.85546875" style="1" customWidth="1"/>
    <col min="6379" max="6617" width="9.140625" style="1"/>
    <col min="6618" max="6618" width="4.140625" style="1" customWidth="1"/>
    <col min="6619" max="6619" width="16.28515625" style="1" customWidth="1"/>
    <col min="6620" max="6621" width="6.28515625" style="1" customWidth="1"/>
    <col min="6622" max="6622" width="6" style="1" customWidth="1"/>
    <col min="6623" max="6624" width="6.28515625" style="1" customWidth="1"/>
    <col min="6625" max="6625" width="6" style="1" customWidth="1"/>
    <col min="6626" max="6627" width="6.28515625" style="1" customWidth="1"/>
    <col min="6628" max="6628" width="6" style="1" customWidth="1"/>
    <col min="6629" max="6629" width="6.28515625" style="1" customWidth="1"/>
    <col min="6630" max="6630" width="5.7109375" style="1" customWidth="1"/>
    <col min="6631" max="6631" width="5.85546875" style="1" customWidth="1"/>
    <col min="6632" max="6632" width="5.140625" style="1" customWidth="1"/>
    <col min="6633" max="6633" width="5.42578125" style="1" customWidth="1"/>
    <col min="6634" max="6634" width="5.85546875" style="1" customWidth="1"/>
    <col min="6635" max="6873" width="9.140625" style="1"/>
    <col min="6874" max="6874" width="4.140625" style="1" customWidth="1"/>
    <col min="6875" max="6875" width="16.28515625" style="1" customWidth="1"/>
    <col min="6876" max="6877" width="6.28515625" style="1" customWidth="1"/>
    <col min="6878" max="6878" width="6" style="1" customWidth="1"/>
    <col min="6879" max="6880" width="6.28515625" style="1" customWidth="1"/>
    <col min="6881" max="6881" width="6" style="1" customWidth="1"/>
    <col min="6882" max="6883" width="6.28515625" style="1" customWidth="1"/>
    <col min="6884" max="6884" width="6" style="1" customWidth="1"/>
    <col min="6885" max="6885" width="6.28515625" style="1" customWidth="1"/>
    <col min="6886" max="6886" width="5.7109375" style="1" customWidth="1"/>
    <col min="6887" max="6887" width="5.85546875" style="1" customWidth="1"/>
    <col min="6888" max="6888" width="5.140625" style="1" customWidth="1"/>
    <col min="6889" max="6889" width="5.42578125" style="1" customWidth="1"/>
    <col min="6890" max="6890" width="5.85546875" style="1" customWidth="1"/>
    <col min="6891" max="7129" width="9.140625" style="1"/>
    <col min="7130" max="7130" width="4.140625" style="1" customWidth="1"/>
    <col min="7131" max="7131" width="16.28515625" style="1" customWidth="1"/>
    <col min="7132" max="7133" width="6.28515625" style="1" customWidth="1"/>
    <col min="7134" max="7134" width="6" style="1" customWidth="1"/>
    <col min="7135" max="7136" width="6.28515625" style="1" customWidth="1"/>
    <col min="7137" max="7137" width="6" style="1" customWidth="1"/>
    <col min="7138" max="7139" width="6.28515625" style="1" customWidth="1"/>
    <col min="7140" max="7140" width="6" style="1" customWidth="1"/>
    <col min="7141" max="7141" width="6.28515625" style="1" customWidth="1"/>
    <col min="7142" max="7142" width="5.7109375" style="1" customWidth="1"/>
    <col min="7143" max="7143" width="5.85546875" style="1" customWidth="1"/>
    <col min="7144" max="7144" width="5.140625" style="1" customWidth="1"/>
    <col min="7145" max="7145" width="5.42578125" style="1" customWidth="1"/>
    <col min="7146" max="7146" width="5.85546875" style="1" customWidth="1"/>
    <col min="7147" max="7385" width="9.140625" style="1"/>
    <col min="7386" max="7386" width="4.140625" style="1" customWidth="1"/>
    <col min="7387" max="7387" width="16.28515625" style="1" customWidth="1"/>
    <col min="7388" max="7389" width="6.28515625" style="1" customWidth="1"/>
    <col min="7390" max="7390" width="6" style="1" customWidth="1"/>
    <col min="7391" max="7392" width="6.28515625" style="1" customWidth="1"/>
    <col min="7393" max="7393" width="6" style="1" customWidth="1"/>
    <col min="7394" max="7395" width="6.28515625" style="1" customWidth="1"/>
    <col min="7396" max="7396" width="6" style="1" customWidth="1"/>
    <col min="7397" max="7397" width="6.28515625" style="1" customWidth="1"/>
    <col min="7398" max="7398" width="5.7109375" style="1" customWidth="1"/>
    <col min="7399" max="7399" width="5.85546875" style="1" customWidth="1"/>
    <col min="7400" max="7400" width="5.140625" style="1" customWidth="1"/>
    <col min="7401" max="7401" width="5.42578125" style="1" customWidth="1"/>
    <col min="7402" max="7402" width="5.85546875" style="1" customWidth="1"/>
    <col min="7403" max="7641" width="9.140625" style="1"/>
    <col min="7642" max="7642" width="4.140625" style="1" customWidth="1"/>
    <col min="7643" max="7643" width="16.28515625" style="1" customWidth="1"/>
    <col min="7644" max="7645" width="6.28515625" style="1" customWidth="1"/>
    <col min="7646" max="7646" width="6" style="1" customWidth="1"/>
    <col min="7647" max="7648" width="6.28515625" style="1" customWidth="1"/>
    <col min="7649" max="7649" width="6" style="1" customWidth="1"/>
    <col min="7650" max="7651" width="6.28515625" style="1" customWidth="1"/>
    <col min="7652" max="7652" width="6" style="1" customWidth="1"/>
    <col min="7653" max="7653" width="6.28515625" style="1" customWidth="1"/>
    <col min="7654" max="7654" width="5.7109375" style="1" customWidth="1"/>
    <col min="7655" max="7655" width="5.85546875" style="1" customWidth="1"/>
    <col min="7656" max="7656" width="5.140625" style="1" customWidth="1"/>
    <col min="7657" max="7657" width="5.42578125" style="1" customWidth="1"/>
    <col min="7658" max="7658" width="5.85546875" style="1" customWidth="1"/>
    <col min="7659" max="7897" width="9.140625" style="1"/>
    <col min="7898" max="7898" width="4.140625" style="1" customWidth="1"/>
    <col min="7899" max="7899" width="16.28515625" style="1" customWidth="1"/>
    <col min="7900" max="7901" width="6.28515625" style="1" customWidth="1"/>
    <col min="7902" max="7902" width="6" style="1" customWidth="1"/>
    <col min="7903" max="7904" width="6.28515625" style="1" customWidth="1"/>
    <col min="7905" max="7905" width="6" style="1" customWidth="1"/>
    <col min="7906" max="7907" width="6.28515625" style="1" customWidth="1"/>
    <col min="7908" max="7908" width="6" style="1" customWidth="1"/>
    <col min="7909" max="7909" width="6.28515625" style="1" customWidth="1"/>
    <col min="7910" max="7910" width="5.7109375" style="1" customWidth="1"/>
    <col min="7911" max="7911" width="5.85546875" style="1" customWidth="1"/>
    <col min="7912" max="7912" width="5.140625" style="1" customWidth="1"/>
    <col min="7913" max="7913" width="5.42578125" style="1" customWidth="1"/>
    <col min="7914" max="7914" width="5.85546875" style="1" customWidth="1"/>
    <col min="7915" max="8153" width="9.140625" style="1"/>
    <col min="8154" max="8154" width="4.140625" style="1" customWidth="1"/>
    <col min="8155" max="8155" width="16.28515625" style="1" customWidth="1"/>
    <col min="8156" max="8157" width="6.28515625" style="1" customWidth="1"/>
    <col min="8158" max="8158" width="6" style="1" customWidth="1"/>
    <col min="8159" max="8160" width="6.28515625" style="1" customWidth="1"/>
    <col min="8161" max="8161" width="6" style="1" customWidth="1"/>
    <col min="8162" max="8163" width="6.28515625" style="1" customWidth="1"/>
    <col min="8164" max="8164" width="6" style="1" customWidth="1"/>
    <col min="8165" max="8165" width="6.28515625" style="1" customWidth="1"/>
    <col min="8166" max="8166" width="5.7109375" style="1" customWidth="1"/>
    <col min="8167" max="8167" width="5.85546875" style="1" customWidth="1"/>
    <col min="8168" max="8168" width="5.140625" style="1" customWidth="1"/>
    <col min="8169" max="8169" width="5.42578125" style="1" customWidth="1"/>
    <col min="8170" max="8170" width="5.85546875" style="1" customWidth="1"/>
    <col min="8171" max="8409" width="9.140625" style="1"/>
    <col min="8410" max="8410" width="4.140625" style="1" customWidth="1"/>
    <col min="8411" max="8411" width="16.28515625" style="1" customWidth="1"/>
    <col min="8412" max="8413" width="6.28515625" style="1" customWidth="1"/>
    <col min="8414" max="8414" width="6" style="1" customWidth="1"/>
    <col min="8415" max="8416" width="6.28515625" style="1" customWidth="1"/>
    <col min="8417" max="8417" width="6" style="1" customWidth="1"/>
    <col min="8418" max="8419" width="6.28515625" style="1" customWidth="1"/>
    <col min="8420" max="8420" width="6" style="1" customWidth="1"/>
    <col min="8421" max="8421" width="6.28515625" style="1" customWidth="1"/>
    <col min="8422" max="8422" width="5.7109375" style="1" customWidth="1"/>
    <col min="8423" max="8423" width="5.85546875" style="1" customWidth="1"/>
    <col min="8424" max="8424" width="5.140625" style="1" customWidth="1"/>
    <col min="8425" max="8425" width="5.42578125" style="1" customWidth="1"/>
    <col min="8426" max="8426" width="5.85546875" style="1" customWidth="1"/>
    <col min="8427" max="8665" width="9.140625" style="1"/>
    <col min="8666" max="8666" width="4.140625" style="1" customWidth="1"/>
    <col min="8667" max="8667" width="16.28515625" style="1" customWidth="1"/>
    <col min="8668" max="8669" width="6.28515625" style="1" customWidth="1"/>
    <col min="8670" max="8670" width="6" style="1" customWidth="1"/>
    <col min="8671" max="8672" width="6.28515625" style="1" customWidth="1"/>
    <col min="8673" max="8673" width="6" style="1" customWidth="1"/>
    <col min="8674" max="8675" width="6.28515625" style="1" customWidth="1"/>
    <col min="8676" max="8676" width="6" style="1" customWidth="1"/>
    <col min="8677" max="8677" width="6.28515625" style="1" customWidth="1"/>
    <col min="8678" max="8678" width="5.7109375" style="1" customWidth="1"/>
    <col min="8679" max="8679" width="5.85546875" style="1" customWidth="1"/>
    <col min="8680" max="8680" width="5.140625" style="1" customWidth="1"/>
    <col min="8681" max="8681" width="5.42578125" style="1" customWidth="1"/>
    <col min="8682" max="8682" width="5.85546875" style="1" customWidth="1"/>
    <col min="8683" max="8921" width="9.140625" style="1"/>
    <col min="8922" max="8922" width="4.140625" style="1" customWidth="1"/>
    <col min="8923" max="8923" width="16.28515625" style="1" customWidth="1"/>
    <col min="8924" max="8925" width="6.28515625" style="1" customWidth="1"/>
    <col min="8926" max="8926" width="6" style="1" customWidth="1"/>
    <col min="8927" max="8928" width="6.28515625" style="1" customWidth="1"/>
    <col min="8929" max="8929" width="6" style="1" customWidth="1"/>
    <col min="8930" max="8931" width="6.28515625" style="1" customWidth="1"/>
    <col min="8932" max="8932" width="6" style="1" customWidth="1"/>
    <col min="8933" max="8933" width="6.28515625" style="1" customWidth="1"/>
    <col min="8934" max="8934" width="5.7109375" style="1" customWidth="1"/>
    <col min="8935" max="8935" width="5.85546875" style="1" customWidth="1"/>
    <col min="8936" max="8936" width="5.140625" style="1" customWidth="1"/>
    <col min="8937" max="8937" width="5.42578125" style="1" customWidth="1"/>
    <col min="8938" max="8938" width="5.85546875" style="1" customWidth="1"/>
    <col min="8939" max="9177" width="9.140625" style="1"/>
    <col min="9178" max="9178" width="4.140625" style="1" customWidth="1"/>
    <col min="9179" max="9179" width="16.28515625" style="1" customWidth="1"/>
    <col min="9180" max="9181" width="6.28515625" style="1" customWidth="1"/>
    <col min="9182" max="9182" width="6" style="1" customWidth="1"/>
    <col min="9183" max="9184" width="6.28515625" style="1" customWidth="1"/>
    <col min="9185" max="9185" width="6" style="1" customWidth="1"/>
    <col min="9186" max="9187" width="6.28515625" style="1" customWidth="1"/>
    <col min="9188" max="9188" width="6" style="1" customWidth="1"/>
    <col min="9189" max="9189" width="6.28515625" style="1" customWidth="1"/>
    <col min="9190" max="9190" width="5.7109375" style="1" customWidth="1"/>
    <col min="9191" max="9191" width="5.85546875" style="1" customWidth="1"/>
    <col min="9192" max="9192" width="5.140625" style="1" customWidth="1"/>
    <col min="9193" max="9193" width="5.42578125" style="1" customWidth="1"/>
    <col min="9194" max="9194" width="5.85546875" style="1" customWidth="1"/>
    <col min="9195" max="9433" width="9.140625" style="1"/>
    <col min="9434" max="9434" width="4.140625" style="1" customWidth="1"/>
    <col min="9435" max="9435" width="16.28515625" style="1" customWidth="1"/>
    <col min="9436" max="9437" width="6.28515625" style="1" customWidth="1"/>
    <col min="9438" max="9438" width="6" style="1" customWidth="1"/>
    <col min="9439" max="9440" width="6.28515625" style="1" customWidth="1"/>
    <col min="9441" max="9441" width="6" style="1" customWidth="1"/>
    <col min="9442" max="9443" width="6.28515625" style="1" customWidth="1"/>
    <col min="9444" max="9444" width="6" style="1" customWidth="1"/>
    <col min="9445" max="9445" width="6.28515625" style="1" customWidth="1"/>
    <col min="9446" max="9446" width="5.7109375" style="1" customWidth="1"/>
    <col min="9447" max="9447" width="5.85546875" style="1" customWidth="1"/>
    <col min="9448" max="9448" width="5.140625" style="1" customWidth="1"/>
    <col min="9449" max="9449" width="5.42578125" style="1" customWidth="1"/>
    <col min="9450" max="9450" width="5.85546875" style="1" customWidth="1"/>
    <col min="9451" max="9689" width="9.140625" style="1"/>
    <col min="9690" max="9690" width="4.140625" style="1" customWidth="1"/>
    <col min="9691" max="9691" width="16.28515625" style="1" customWidth="1"/>
    <col min="9692" max="9693" width="6.28515625" style="1" customWidth="1"/>
    <col min="9694" max="9694" width="6" style="1" customWidth="1"/>
    <col min="9695" max="9696" width="6.28515625" style="1" customWidth="1"/>
    <col min="9697" max="9697" width="6" style="1" customWidth="1"/>
    <col min="9698" max="9699" width="6.28515625" style="1" customWidth="1"/>
    <col min="9700" max="9700" width="6" style="1" customWidth="1"/>
    <col min="9701" max="9701" width="6.28515625" style="1" customWidth="1"/>
    <col min="9702" max="9702" width="5.7109375" style="1" customWidth="1"/>
    <col min="9703" max="9703" width="5.85546875" style="1" customWidth="1"/>
    <col min="9704" max="9704" width="5.140625" style="1" customWidth="1"/>
    <col min="9705" max="9705" width="5.42578125" style="1" customWidth="1"/>
    <col min="9706" max="9706" width="5.85546875" style="1" customWidth="1"/>
    <col min="9707" max="9945" width="9.140625" style="1"/>
    <col min="9946" max="9946" width="4.140625" style="1" customWidth="1"/>
    <col min="9947" max="9947" width="16.28515625" style="1" customWidth="1"/>
    <col min="9948" max="9949" width="6.28515625" style="1" customWidth="1"/>
    <col min="9950" max="9950" width="6" style="1" customWidth="1"/>
    <col min="9951" max="9952" width="6.28515625" style="1" customWidth="1"/>
    <col min="9953" max="9953" width="6" style="1" customWidth="1"/>
    <col min="9954" max="9955" width="6.28515625" style="1" customWidth="1"/>
    <col min="9956" max="9956" width="6" style="1" customWidth="1"/>
    <col min="9957" max="9957" width="6.28515625" style="1" customWidth="1"/>
    <col min="9958" max="9958" width="5.7109375" style="1" customWidth="1"/>
    <col min="9959" max="9959" width="5.85546875" style="1" customWidth="1"/>
    <col min="9960" max="9960" width="5.140625" style="1" customWidth="1"/>
    <col min="9961" max="9961" width="5.42578125" style="1" customWidth="1"/>
    <col min="9962" max="9962" width="5.85546875" style="1" customWidth="1"/>
    <col min="9963" max="10201" width="9.140625" style="1"/>
    <col min="10202" max="10202" width="4.140625" style="1" customWidth="1"/>
    <col min="10203" max="10203" width="16.28515625" style="1" customWidth="1"/>
    <col min="10204" max="10205" width="6.28515625" style="1" customWidth="1"/>
    <col min="10206" max="10206" width="6" style="1" customWidth="1"/>
    <col min="10207" max="10208" width="6.28515625" style="1" customWidth="1"/>
    <col min="10209" max="10209" width="6" style="1" customWidth="1"/>
    <col min="10210" max="10211" width="6.28515625" style="1" customWidth="1"/>
    <col min="10212" max="10212" width="6" style="1" customWidth="1"/>
    <col min="10213" max="10213" width="6.28515625" style="1" customWidth="1"/>
    <col min="10214" max="10214" width="5.7109375" style="1" customWidth="1"/>
    <col min="10215" max="10215" width="5.85546875" style="1" customWidth="1"/>
    <col min="10216" max="10216" width="5.140625" style="1" customWidth="1"/>
    <col min="10217" max="10217" width="5.42578125" style="1" customWidth="1"/>
    <col min="10218" max="10218" width="5.85546875" style="1" customWidth="1"/>
    <col min="10219" max="10457" width="9.140625" style="1"/>
    <col min="10458" max="10458" width="4.140625" style="1" customWidth="1"/>
    <col min="10459" max="10459" width="16.28515625" style="1" customWidth="1"/>
    <col min="10460" max="10461" width="6.28515625" style="1" customWidth="1"/>
    <col min="10462" max="10462" width="6" style="1" customWidth="1"/>
    <col min="10463" max="10464" width="6.28515625" style="1" customWidth="1"/>
    <col min="10465" max="10465" width="6" style="1" customWidth="1"/>
    <col min="10466" max="10467" width="6.28515625" style="1" customWidth="1"/>
    <col min="10468" max="10468" width="6" style="1" customWidth="1"/>
    <col min="10469" max="10469" width="6.28515625" style="1" customWidth="1"/>
    <col min="10470" max="10470" width="5.7109375" style="1" customWidth="1"/>
    <col min="10471" max="10471" width="5.85546875" style="1" customWidth="1"/>
    <col min="10472" max="10472" width="5.140625" style="1" customWidth="1"/>
    <col min="10473" max="10473" width="5.42578125" style="1" customWidth="1"/>
    <col min="10474" max="10474" width="5.85546875" style="1" customWidth="1"/>
    <col min="10475" max="10713" width="9.140625" style="1"/>
    <col min="10714" max="10714" width="4.140625" style="1" customWidth="1"/>
    <col min="10715" max="10715" width="16.28515625" style="1" customWidth="1"/>
    <col min="10716" max="10717" width="6.28515625" style="1" customWidth="1"/>
    <col min="10718" max="10718" width="6" style="1" customWidth="1"/>
    <col min="10719" max="10720" width="6.28515625" style="1" customWidth="1"/>
    <col min="10721" max="10721" width="6" style="1" customWidth="1"/>
    <col min="10722" max="10723" width="6.28515625" style="1" customWidth="1"/>
    <col min="10724" max="10724" width="6" style="1" customWidth="1"/>
    <col min="10725" max="10725" width="6.28515625" style="1" customWidth="1"/>
    <col min="10726" max="10726" width="5.7109375" style="1" customWidth="1"/>
    <col min="10727" max="10727" width="5.85546875" style="1" customWidth="1"/>
    <col min="10728" max="10728" width="5.140625" style="1" customWidth="1"/>
    <col min="10729" max="10729" width="5.42578125" style="1" customWidth="1"/>
    <col min="10730" max="10730" width="5.85546875" style="1" customWidth="1"/>
    <col min="10731" max="10969" width="9.140625" style="1"/>
    <col min="10970" max="10970" width="4.140625" style="1" customWidth="1"/>
    <col min="10971" max="10971" width="16.28515625" style="1" customWidth="1"/>
    <col min="10972" max="10973" width="6.28515625" style="1" customWidth="1"/>
    <col min="10974" max="10974" width="6" style="1" customWidth="1"/>
    <col min="10975" max="10976" width="6.28515625" style="1" customWidth="1"/>
    <col min="10977" max="10977" width="6" style="1" customWidth="1"/>
    <col min="10978" max="10979" width="6.28515625" style="1" customWidth="1"/>
    <col min="10980" max="10980" width="6" style="1" customWidth="1"/>
    <col min="10981" max="10981" width="6.28515625" style="1" customWidth="1"/>
    <col min="10982" max="10982" width="5.7109375" style="1" customWidth="1"/>
    <col min="10983" max="10983" width="5.85546875" style="1" customWidth="1"/>
    <col min="10984" max="10984" width="5.140625" style="1" customWidth="1"/>
    <col min="10985" max="10985" width="5.42578125" style="1" customWidth="1"/>
    <col min="10986" max="10986" width="5.85546875" style="1" customWidth="1"/>
    <col min="10987" max="11225" width="9.140625" style="1"/>
    <col min="11226" max="11226" width="4.140625" style="1" customWidth="1"/>
    <col min="11227" max="11227" width="16.28515625" style="1" customWidth="1"/>
    <col min="11228" max="11229" width="6.28515625" style="1" customWidth="1"/>
    <col min="11230" max="11230" width="6" style="1" customWidth="1"/>
    <col min="11231" max="11232" width="6.28515625" style="1" customWidth="1"/>
    <col min="11233" max="11233" width="6" style="1" customWidth="1"/>
    <col min="11234" max="11235" width="6.28515625" style="1" customWidth="1"/>
    <col min="11236" max="11236" width="6" style="1" customWidth="1"/>
    <col min="11237" max="11237" width="6.28515625" style="1" customWidth="1"/>
    <col min="11238" max="11238" width="5.7109375" style="1" customWidth="1"/>
    <col min="11239" max="11239" width="5.85546875" style="1" customWidth="1"/>
    <col min="11240" max="11240" width="5.140625" style="1" customWidth="1"/>
    <col min="11241" max="11241" width="5.42578125" style="1" customWidth="1"/>
    <col min="11242" max="11242" width="5.85546875" style="1" customWidth="1"/>
    <col min="11243" max="11481" width="9.140625" style="1"/>
    <col min="11482" max="11482" width="4.140625" style="1" customWidth="1"/>
    <col min="11483" max="11483" width="16.28515625" style="1" customWidth="1"/>
    <col min="11484" max="11485" width="6.28515625" style="1" customWidth="1"/>
    <col min="11486" max="11486" width="6" style="1" customWidth="1"/>
    <col min="11487" max="11488" width="6.28515625" style="1" customWidth="1"/>
    <col min="11489" max="11489" width="6" style="1" customWidth="1"/>
    <col min="11490" max="11491" width="6.28515625" style="1" customWidth="1"/>
    <col min="11492" max="11492" width="6" style="1" customWidth="1"/>
    <col min="11493" max="11493" width="6.28515625" style="1" customWidth="1"/>
    <col min="11494" max="11494" width="5.7109375" style="1" customWidth="1"/>
    <col min="11495" max="11495" width="5.85546875" style="1" customWidth="1"/>
    <col min="11496" max="11496" width="5.140625" style="1" customWidth="1"/>
    <col min="11497" max="11497" width="5.42578125" style="1" customWidth="1"/>
    <col min="11498" max="11498" width="5.85546875" style="1" customWidth="1"/>
    <col min="11499" max="11737" width="9.140625" style="1"/>
    <col min="11738" max="11738" width="4.140625" style="1" customWidth="1"/>
    <col min="11739" max="11739" width="16.28515625" style="1" customWidth="1"/>
    <col min="11740" max="11741" width="6.28515625" style="1" customWidth="1"/>
    <col min="11742" max="11742" width="6" style="1" customWidth="1"/>
    <col min="11743" max="11744" width="6.28515625" style="1" customWidth="1"/>
    <col min="11745" max="11745" width="6" style="1" customWidth="1"/>
    <col min="11746" max="11747" width="6.28515625" style="1" customWidth="1"/>
    <col min="11748" max="11748" width="6" style="1" customWidth="1"/>
    <col min="11749" max="11749" width="6.28515625" style="1" customWidth="1"/>
    <col min="11750" max="11750" width="5.7109375" style="1" customWidth="1"/>
    <col min="11751" max="11751" width="5.85546875" style="1" customWidth="1"/>
    <col min="11752" max="11752" width="5.140625" style="1" customWidth="1"/>
    <col min="11753" max="11753" width="5.42578125" style="1" customWidth="1"/>
    <col min="11754" max="11754" width="5.85546875" style="1" customWidth="1"/>
    <col min="11755" max="11993" width="9.140625" style="1"/>
    <col min="11994" max="11994" width="4.140625" style="1" customWidth="1"/>
    <col min="11995" max="11995" width="16.28515625" style="1" customWidth="1"/>
    <col min="11996" max="11997" width="6.28515625" style="1" customWidth="1"/>
    <col min="11998" max="11998" width="6" style="1" customWidth="1"/>
    <col min="11999" max="12000" width="6.28515625" style="1" customWidth="1"/>
    <col min="12001" max="12001" width="6" style="1" customWidth="1"/>
    <col min="12002" max="12003" width="6.28515625" style="1" customWidth="1"/>
    <col min="12004" max="12004" width="6" style="1" customWidth="1"/>
    <col min="12005" max="12005" width="6.28515625" style="1" customWidth="1"/>
    <col min="12006" max="12006" width="5.7109375" style="1" customWidth="1"/>
    <col min="12007" max="12007" width="5.85546875" style="1" customWidth="1"/>
    <col min="12008" max="12008" width="5.140625" style="1" customWidth="1"/>
    <col min="12009" max="12009" width="5.42578125" style="1" customWidth="1"/>
    <col min="12010" max="12010" width="5.85546875" style="1" customWidth="1"/>
    <col min="12011" max="12249" width="9.140625" style="1"/>
    <col min="12250" max="12250" width="4.140625" style="1" customWidth="1"/>
    <col min="12251" max="12251" width="16.28515625" style="1" customWidth="1"/>
    <col min="12252" max="12253" width="6.28515625" style="1" customWidth="1"/>
    <col min="12254" max="12254" width="6" style="1" customWidth="1"/>
    <col min="12255" max="12256" width="6.28515625" style="1" customWidth="1"/>
    <col min="12257" max="12257" width="6" style="1" customWidth="1"/>
    <col min="12258" max="12259" width="6.28515625" style="1" customWidth="1"/>
    <col min="12260" max="12260" width="6" style="1" customWidth="1"/>
    <col min="12261" max="12261" width="6.28515625" style="1" customWidth="1"/>
    <col min="12262" max="12262" width="5.7109375" style="1" customWidth="1"/>
    <col min="12263" max="12263" width="5.85546875" style="1" customWidth="1"/>
    <col min="12264" max="12264" width="5.140625" style="1" customWidth="1"/>
    <col min="12265" max="12265" width="5.42578125" style="1" customWidth="1"/>
    <col min="12266" max="12266" width="5.85546875" style="1" customWidth="1"/>
    <col min="12267" max="12505" width="9.140625" style="1"/>
    <col min="12506" max="12506" width="4.140625" style="1" customWidth="1"/>
    <col min="12507" max="12507" width="16.28515625" style="1" customWidth="1"/>
    <col min="12508" max="12509" width="6.28515625" style="1" customWidth="1"/>
    <col min="12510" max="12510" width="6" style="1" customWidth="1"/>
    <col min="12511" max="12512" width="6.28515625" style="1" customWidth="1"/>
    <col min="12513" max="12513" width="6" style="1" customWidth="1"/>
    <col min="12514" max="12515" width="6.28515625" style="1" customWidth="1"/>
    <col min="12516" max="12516" width="6" style="1" customWidth="1"/>
    <col min="12517" max="12517" width="6.28515625" style="1" customWidth="1"/>
    <col min="12518" max="12518" width="5.7109375" style="1" customWidth="1"/>
    <col min="12519" max="12519" width="5.85546875" style="1" customWidth="1"/>
    <col min="12520" max="12520" width="5.140625" style="1" customWidth="1"/>
    <col min="12521" max="12521" width="5.42578125" style="1" customWidth="1"/>
    <col min="12522" max="12522" width="5.85546875" style="1" customWidth="1"/>
    <col min="12523" max="12761" width="9.140625" style="1"/>
    <col min="12762" max="12762" width="4.140625" style="1" customWidth="1"/>
    <col min="12763" max="12763" width="16.28515625" style="1" customWidth="1"/>
    <col min="12764" max="12765" width="6.28515625" style="1" customWidth="1"/>
    <col min="12766" max="12766" width="6" style="1" customWidth="1"/>
    <col min="12767" max="12768" width="6.28515625" style="1" customWidth="1"/>
    <col min="12769" max="12769" width="6" style="1" customWidth="1"/>
    <col min="12770" max="12771" width="6.28515625" style="1" customWidth="1"/>
    <col min="12772" max="12772" width="6" style="1" customWidth="1"/>
    <col min="12773" max="12773" width="6.28515625" style="1" customWidth="1"/>
    <col min="12774" max="12774" width="5.7109375" style="1" customWidth="1"/>
    <col min="12775" max="12775" width="5.85546875" style="1" customWidth="1"/>
    <col min="12776" max="12776" width="5.140625" style="1" customWidth="1"/>
    <col min="12777" max="12777" width="5.42578125" style="1" customWidth="1"/>
    <col min="12778" max="12778" width="5.85546875" style="1" customWidth="1"/>
    <col min="12779" max="13017" width="9.140625" style="1"/>
    <col min="13018" max="13018" width="4.140625" style="1" customWidth="1"/>
    <col min="13019" max="13019" width="16.28515625" style="1" customWidth="1"/>
    <col min="13020" max="13021" width="6.28515625" style="1" customWidth="1"/>
    <col min="13022" max="13022" width="6" style="1" customWidth="1"/>
    <col min="13023" max="13024" width="6.28515625" style="1" customWidth="1"/>
    <col min="13025" max="13025" width="6" style="1" customWidth="1"/>
    <col min="13026" max="13027" width="6.28515625" style="1" customWidth="1"/>
    <col min="13028" max="13028" width="6" style="1" customWidth="1"/>
    <col min="13029" max="13029" width="6.28515625" style="1" customWidth="1"/>
    <col min="13030" max="13030" width="5.7109375" style="1" customWidth="1"/>
    <col min="13031" max="13031" width="5.85546875" style="1" customWidth="1"/>
    <col min="13032" max="13032" width="5.140625" style="1" customWidth="1"/>
    <col min="13033" max="13033" width="5.42578125" style="1" customWidth="1"/>
    <col min="13034" max="13034" width="5.85546875" style="1" customWidth="1"/>
    <col min="13035" max="13273" width="9.140625" style="1"/>
    <col min="13274" max="13274" width="4.140625" style="1" customWidth="1"/>
    <col min="13275" max="13275" width="16.28515625" style="1" customWidth="1"/>
    <col min="13276" max="13277" width="6.28515625" style="1" customWidth="1"/>
    <col min="13278" max="13278" width="6" style="1" customWidth="1"/>
    <col min="13279" max="13280" width="6.28515625" style="1" customWidth="1"/>
    <col min="13281" max="13281" width="6" style="1" customWidth="1"/>
    <col min="13282" max="13283" width="6.28515625" style="1" customWidth="1"/>
    <col min="13284" max="13284" width="6" style="1" customWidth="1"/>
    <col min="13285" max="13285" width="6.28515625" style="1" customWidth="1"/>
    <col min="13286" max="13286" width="5.7109375" style="1" customWidth="1"/>
    <col min="13287" max="13287" width="5.85546875" style="1" customWidth="1"/>
    <col min="13288" max="13288" width="5.140625" style="1" customWidth="1"/>
    <col min="13289" max="13289" width="5.42578125" style="1" customWidth="1"/>
    <col min="13290" max="13290" width="5.85546875" style="1" customWidth="1"/>
    <col min="13291" max="13529" width="9.140625" style="1"/>
    <col min="13530" max="13530" width="4.140625" style="1" customWidth="1"/>
    <col min="13531" max="13531" width="16.28515625" style="1" customWidth="1"/>
    <col min="13532" max="13533" width="6.28515625" style="1" customWidth="1"/>
    <col min="13534" max="13534" width="6" style="1" customWidth="1"/>
    <col min="13535" max="13536" width="6.28515625" style="1" customWidth="1"/>
    <col min="13537" max="13537" width="6" style="1" customWidth="1"/>
    <col min="13538" max="13539" width="6.28515625" style="1" customWidth="1"/>
    <col min="13540" max="13540" width="6" style="1" customWidth="1"/>
    <col min="13541" max="13541" width="6.28515625" style="1" customWidth="1"/>
    <col min="13542" max="13542" width="5.7109375" style="1" customWidth="1"/>
    <col min="13543" max="13543" width="5.85546875" style="1" customWidth="1"/>
    <col min="13544" max="13544" width="5.140625" style="1" customWidth="1"/>
    <col min="13545" max="13545" width="5.42578125" style="1" customWidth="1"/>
    <col min="13546" max="13546" width="5.85546875" style="1" customWidth="1"/>
    <col min="13547" max="13785" width="9.140625" style="1"/>
    <col min="13786" max="13786" width="4.140625" style="1" customWidth="1"/>
    <col min="13787" max="13787" width="16.28515625" style="1" customWidth="1"/>
    <col min="13788" max="13789" width="6.28515625" style="1" customWidth="1"/>
    <col min="13790" max="13790" width="6" style="1" customWidth="1"/>
    <col min="13791" max="13792" width="6.28515625" style="1" customWidth="1"/>
    <col min="13793" max="13793" width="6" style="1" customWidth="1"/>
    <col min="13794" max="13795" width="6.28515625" style="1" customWidth="1"/>
    <col min="13796" max="13796" width="6" style="1" customWidth="1"/>
    <col min="13797" max="13797" width="6.28515625" style="1" customWidth="1"/>
    <col min="13798" max="13798" width="5.7109375" style="1" customWidth="1"/>
    <col min="13799" max="13799" width="5.85546875" style="1" customWidth="1"/>
    <col min="13800" max="13800" width="5.140625" style="1" customWidth="1"/>
    <col min="13801" max="13801" width="5.42578125" style="1" customWidth="1"/>
    <col min="13802" max="13802" width="5.85546875" style="1" customWidth="1"/>
    <col min="13803" max="14041" width="9.140625" style="1"/>
    <col min="14042" max="14042" width="4.140625" style="1" customWidth="1"/>
    <col min="14043" max="14043" width="16.28515625" style="1" customWidth="1"/>
    <col min="14044" max="14045" width="6.28515625" style="1" customWidth="1"/>
    <col min="14046" max="14046" width="6" style="1" customWidth="1"/>
    <col min="14047" max="14048" width="6.28515625" style="1" customWidth="1"/>
    <col min="14049" max="14049" width="6" style="1" customWidth="1"/>
    <col min="14050" max="14051" width="6.28515625" style="1" customWidth="1"/>
    <col min="14052" max="14052" width="6" style="1" customWidth="1"/>
    <col min="14053" max="14053" width="6.28515625" style="1" customWidth="1"/>
    <col min="14054" max="14054" width="5.7109375" style="1" customWidth="1"/>
    <col min="14055" max="14055" width="5.85546875" style="1" customWidth="1"/>
    <col min="14056" max="14056" width="5.140625" style="1" customWidth="1"/>
    <col min="14057" max="14057" width="5.42578125" style="1" customWidth="1"/>
    <col min="14058" max="14058" width="5.85546875" style="1" customWidth="1"/>
    <col min="14059" max="14297" width="9.140625" style="1"/>
    <col min="14298" max="14298" width="4.140625" style="1" customWidth="1"/>
    <col min="14299" max="14299" width="16.28515625" style="1" customWidth="1"/>
    <col min="14300" max="14301" width="6.28515625" style="1" customWidth="1"/>
    <col min="14302" max="14302" width="6" style="1" customWidth="1"/>
    <col min="14303" max="14304" width="6.28515625" style="1" customWidth="1"/>
    <col min="14305" max="14305" width="6" style="1" customWidth="1"/>
    <col min="14306" max="14307" width="6.28515625" style="1" customWidth="1"/>
    <col min="14308" max="14308" width="6" style="1" customWidth="1"/>
    <col min="14309" max="14309" width="6.28515625" style="1" customWidth="1"/>
    <col min="14310" max="14310" width="5.7109375" style="1" customWidth="1"/>
    <col min="14311" max="14311" width="5.85546875" style="1" customWidth="1"/>
    <col min="14312" max="14312" width="5.140625" style="1" customWidth="1"/>
    <col min="14313" max="14313" width="5.42578125" style="1" customWidth="1"/>
    <col min="14314" max="14314" width="5.85546875" style="1" customWidth="1"/>
    <col min="14315" max="14553" width="9.140625" style="1"/>
    <col min="14554" max="14554" width="4.140625" style="1" customWidth="1"/>
    <col min="14555" max="14555" width="16.28515625" style="1" customWidth="1"/>
    <col min="14556" max="14557" width="6.28515625" style="1" customWidth="1"/>
    <col min="14558" max="14558" width="6" style="1" customWidth="1"/>
    <col min="14559" max="14560" width="6.28515625" style="1" customWidth="1"/>
    <col min="14561" max="14561" width="6" style="1" customWidth="1"/>
    <col min="14562" max="14563" width="6.28515625" style="1" customWidth="1"/>
    <col min="14564" max="14564" width="6" style="1" customWidth="1"/>
    <col min="14565" max="14565" width="6.28515625" style="1" customWidth="1"/>
    <col min="14566" max="14566" width="5.7109375" style="1" customWidth="1"/>
    <col min="14567" max="14567" width="5.85546875" style="1" customWidth="1"/>
    <col min="14568" max="14568" width="5.140625" style="1" customWidth="1"/>
    <col min="14569" max="14569" width="5.42578125" style="1" customWidth="1"/>
    <col min="14570" max="14570" width="5.85546875" style="1" customWidth="1"/>
    <col min="14571" max="14809" width="9.140625" style="1"/>
    <col min="14810" max="14810" width="4.140625" style="1" customWidth="1"/>
    <col min="14811" max="14811" width="16.28515625" style="1" customWidth="1"/>
    <col min="14812" max="14813" width="6.28515625" style="1" customWidth="1"/>
    <col min="14814" max="14814" width="6" style="1" customWidth="1"/>
    <col min="14815" max="14816" width="6.28515625" style="1" customWidth="1"/>
    <col min="14817" max="14817" width="6" style="1" customWidth="1"/>
    <col min="14818" max="14819" width="6.28515625" style="1" customWidth="1"/>
    <col min="14820" max="14820" width="6" style="1" customWidth="1"/>
    <col min="14821" max="14821" width="6.28515625" style="1" customWidth="1"/>
    <col min="14822" max="14822" width="5.7109375" style="1" customWidth="1"/>
    <col min="14823" max="14823" width="5.85546875" style="1" customWidth="1"/>
    <col min="14824" max="14824" width="5.140625" style="1" customWidth="1"/>
    <col min="14825" max="14825" width="5.42578125" style="1" customWidth="1"/>
    <col min="14826" max="14826" width="5.85546875" style="1" customWidth="1"/>
    <col min="14827" max="15065" width="9.140625" style="1"/>
    <col min="15066" max="15066" width="4.140625" style="1" customWidth="1"/>
    <col min="15067" max="15067" width="16.28515625" style="1" customWidth="1"/>
    <col min="15068" max="15069" width="6.28515625" style="1" customWidth="1"/>
    <col min="15070" max="15070" width="6" style="1" customWidth="1"/>
    <col min="15071" max="15072" width="6.28515625" style="1" customWidth="1"/>
    <col min="15073" max="15073" width="6" style="1" customWidth="1"/>
    <col min="15074" max="15075" width="6.28515625" style="1" customWidth="1"/>
    <col min="15076" max="15076" width="6" style="1" customWidth="1"/>
    <col min="15077" max="15077" width="6.28515625" style="1" customWidth="1"/>
    <col min="15078" max="15078" width="5.7109375" style="1" customWidth="1"/>
    <col min="15079" max="15079" width="5.85546875" style="1" customWidth="1"/>
    <col min="15080" max="15080" width="5.140625" style="1" customWidth="1"/>
    <col min="15081" max="15081" width="5.42578125" style="1" customWidth="1"/>
    <col min="15082" max="15082" width="5.85546875" style="1" customWidth="1"/>
    <col min="15083" max="15321" width="9.140625" style="1"/>
    <col min="15322" max="15322" width="4.140625" style="1" customWidth="1"/>
    <col min="15323" max="15323" width="16.28515625" style="1" customWidth="1"/>
    <col min="15324" max="15325" width="6.28515625" style="1" customWidth="1"/>
    <col min="15326" max="15326" width="6" style="1" customWidth="1"/>
    <col min="15327" max="15328" width="6.28515625" style="1" customWidth="1"/>
    <col min="15329" max="15329" width="6" style="1" customWidth="1"/>
    <col min="15330" max="15331" width="6.28515625" style="1" customWidth="1"/>
    <col min="15332" max="15332" width="6" style="1" customWidth="1"/>
    <col min="15333" max="15333" width="6.28515625" style="1" customWidth="1"/>
    <col min="15334" max="15334" width="5.7109375" style="1" customWidth="1"/>
    <col min="15335" max="15335" width="5.85546875" style="1" customWidth="1"/>
    <col min="15336" max="15336" width="5.140625" style="1" customWidth="1"/>
    <col min="15337" max="15337" width="5.42578125" style="1" customWidth="1"/>
    <col min="15338" max="15338" width="5.85546875" style="1" customWidth="1"/>
    <col min="15339" max="15577" width="9.140625" style="1"/>
    <col min="15578" max="15578" width="4.140625" style="1" customWidth="1"/>
    <col min="15579" max="15579" width="16.28515625" style="1" customWidth="1"/>
    <col min="15580" max="15581" width="6.28515625" style="1" customWidth="1"/>
    <col min="15582" max="15582" width="6" style="1" customWidth="1"/>
    <col min="15583" max="15584" width="6.28515625" style="1" customWidth="1"/>
    <col min="15585" max="15585" width="6" style="1" customWidth="1"/>
    <col min="15586" max="15587" width="6.28515625" style="1" customWidth="1"/>
    <col min="15588" max="15588" width="6" style="1" customWidth="1"/>
    <col min="15589" max="15589" width="6.28515625" style="1" customWidth="1"/>
    <col min="15590" max="15590" width="5.7109375" style="1" customWidth="1"/>
    <col min="15591" max="15591" width="5.85546875" style="1" customWidth="1"/>
    <col min="15592" max="15592" width="5.140625" style="1" customWidth="1"/>
    <col min="15593" max="15593" width="5.42578125" style="1" customWidth="1"/>
    <col min="15594" max="15594" width="5.85546875" style="1" customWidth="1"/>
    <col min="15595" max="15833" width="9.140625" style="1"/>
    <col min="15834" max="15834" width="4.140625" style="1" customWidth="1"/>
    <col min="15835" max="15835" width="16.28515625" style="1" customWidth="1"/>
    <col min="15836" max="15837" width="6.28515625" style="1" customWidth="1"/>
    <col min="15838" max="15838" width="6" style="1" customWidth="1"/>
    <col min="15839" max="15840" width="6.28515625" style="1" customWidth="1"/>
    <col min="15841" max="15841" width="6" style="1" customWidth="1"/>
    <col min="15842" max="15843" width="6.28515625" style="1" customWidth="1"/>
    <col min="15844" max="15844" width="6" style="1" customWidth="1"/>
    <col min="15845" max="15845" width="6.28515625" style="1" customWidth="1"/>
    <col min="15846" max="15846" width="5.7109375" style="1" customWidth="1"/>
    <col min="15847" max="15847" width="5.85546875" style="1" customWidth="1"/>
    <col min="15848" max="15848" width="5.140625" style="1" customWidth="1"/>
    <col min="15849" max="15849" width="5.42578125" style="1" customWidth="1"/>
    <col min="15850" max="15850" width="5.85546875" style="1" customWidth="1"/>
    <col min="15851" max="16089" width="9.140625" style="1"/>
    <col min="16090" max="16090" width="4.140625" style="1" customWidth="1"/>
    <col min="16091" max="16091" width="16.28515625" style="1" customWidth="1"/>
    <col min="16092" max="16093" width="6.28515625" style="1" customWidth="1"/>
    <col min="16094" max="16094" width="6" style="1" customWidth="1"/>
    <col min="16095" max="16096" width="6.28515625" style="1" customWidth="1"/>
    <col min="16097" max="16097" width="6" style="1" customWidth="1"/>
    <col min="16098" max="16099" width="6.28515625" style="1" customWidth="1"/>
    <col min="16100" max="16100" width="6" style="1" customWidth="1"/>
    <col min="16101" max="16101" width="6.28515625" style="1" customWidth="1"/>
    <col min="16102" max="16102" width="5.7109375" style="1" customWidth="1"/>
    <col min="16103" max="16103" width="5.85546875" style="1" customWidth="1"/>
    <col min="16104" max="16104" width="5.140625" style="1" customWidth="1"/>
    <col min="16105" max="16105" width="5.42578125" style="1" customWidth="1"/>
    <col min="16106" max="16106" width="5.85546875" style="1" customWidth="1"/>
    <col min="16107" max="16361" width="9.140625" style="1"/>
    <col min="16362" max="16384" width="9" style="1" customWidth="1"/>
  </cols>
  <sheetData>
    <row r="1" spans="1:8" ht="24" customHeight="1" x14ac:dyDescent="0.55000000000000004">
      <c r="A1" s="65" t="s">
        <v>1</v>
      </c>
      <c r="B1" s="65" t="s">
        <v>194</v>
      </c>
      <c r="C1" s="74" t="s">
        <v>183</v>
      </c>
      <c r="D1" s="68" t="s">
        <v>2</v>
      </c>
      <c r="E1" s="71" t="s">
        <v>193</v>
      </c>
      <c r="F1" s="83" t="s">
        <v>5</v>
      </c>
      <c r="G1" s="84"/>
      <c r="H1" s="45" t="s">
        <v>9</v>
      </c>
    </row>
    <row r="2" spans="1:8" s="3" customFormat="1" x14ac:dyDescent="0.55000000000000004">
      <c r="A2" s="66"/>
      <c r="B2" s="66"/>
      <c r="C2" s="75"/>
      <c r="D2" s="69"/>
      <c r="E2" s="72"/>
      <c r="F2" s="61" t="s">
        <v>8</v>
      </c>
      <c r="G2" s="61" t="s">
        <v>174</v>
      </c>
      <c r="H2" s="61" t="s">
        <v>175</v>
      </c>
    </row>
    <row r="3" spans="1:8" s="3" customFormat="1" ht="28.5" customHeight="1" x14ac:dyDescent="0.55000000000000004">
      <c r="A3" s="67"/>
      <c r="B3" s="66"/>
      <c r="C3" s="75"/>
      <c r="D3" s="70"/>
      <c r="E3" s="73"/>
      <c r="F3" s="62"/>
      <c r="G3" s="62"/>
      <c r="H3" s="62"/>
    </row>
    <row r="4" spans="1:8" s="3" customFormat="1" x14ac:dyDescent="0.55000000000000004">
      <c r="A4" s="4"/>
      <c r="B4" s="66"/>
      <c r="C4" s="75"/>
      <c r="D4" s="5" t="s">
        <v>10</v>
      </c>
      <c r="E4" s="5"/>
      <c r="F4" s="6">
        <v>40.31</v>
      </c>
      <c r="G4" s="37">
        <v>34.590000000000003</v>
      </c>
      <c r="H4" s="7">
        <f t="shared" ref="H4:H43" si="0">G4-F4</f>
        <v>-5.7199999999999989</v>
      </c>
    </row>
    <row r="5" spans="1:8" s="3" customFormat="1" x14ac:dyDescent="0.55000000000000004">
      <c r="A5" s="4"/>
      <c r="B5" s="66"/>
      <c r="C5" s="75"/>
      <c r="D5" s="5" t="s">
        <v>11</v>
      </c>
      <c r="E5" s="5"/>
      <c r="F5" s="6">
        <v>36.61</v>
      </c>
      <c r="G5" s="37">
        <v>31.11</v>
      </c>
      <c r="H5" s="7">
        <f t="shared" si="0"/>
        <v>-5.5</v>
      </c>
    </row>
    <row r="6" spans="1:8" s="3" customFormat="1" x14ac:dyDescent="0.55000000000000004">
      <c r="A6" s="4"/>
      <c r="B6" s="67"/>
      <c r="C6" s="76"/>
      <c r="D6" s="5" t="s">
        <v>12</v>
      </c>
      <c r="E6" s="5"/>
      <c r="F6" s="6">
        <v>34.72</v>
      </c>
      <c r="G6" s="36">
        <v>29.86</v>
      </c>
      <c r="H6" s="7">
        <f t="shared" si="0"/>
        <v>-4.8599999999999994</v>
      </c>
    </row>
    <row r="7" spans="1:8" x14ac:dyDescent="0.55000000000000004">
      <c r="A7" s="18">
        <v>1</v>
      </c>
      <c r="B7" s="18">
        <v>7</v>
      </c>
      <c r="C7" s="18" t="s">
        <v>181</v>
      </c>
      <c r="D7" s="19" t="s">
        <v>131</v>
      </c>
      <c r="E7" s="31">
        <v>6</v>
      </c>
      <c r="F7" s="14">
        <v>41</v>
      </c>
      <c r="G7" s="16">
        <v>50</v>
      </c>
      <c r="H7" s="7">
        <f t="shared" si="0"/>
        <v>9</v>
      </c>
    </row>
    <row r="8" spans="1:8" x14ac:dyDescent="0.55000000000000004">
      <c r="A8" s="18">
        <v>2</v>
      </c>
      <c r="B8" s="18">
        <v>2</v>
      </c>
      <c r="C8" s="18" t="s">
        <v>181</v>
      </c>
      <c r="D8" s="19" t="s">
        <v>43</v>
      </c>
      <c r="E8" s="31">
        <v>5</v>
      </c>
      <c r="F8" s="14">
        <v>48.41</v>
      </c>
      <c r="G8" s="16">
        <v>46</v>
      </c>
      <c r="H8" s="7">
        <f t="shared" si="0"/>
        <v>-2.4099999999999966</v>
      </c>
    </row>
    <row r="9" spans="1:8" x14ac:dyDescent="0.55000000000000004">
      <c r="A9" s="18">
        <v>3</v>
      </c>
      <c r="B9" s="18">
        <v>6</v>
      </c>
      <c r="C9" s="18" t="s">
        <v>181</v>
      </c>
      <c r="D9" s="19" t="s">
        <v>21</v>
      </c>
      <c r="E9" s="31">
        <v>7</v>
      </c>
      <c r="F9" s="14">
        <v>39.5</v>
      </c>
      <c r="G9" s="15">
        <v>41.07</v>
      </c>
      <c r="H9" s="7">
        <f t="shared" si="0"/>
        <v>1.5700000000000003</v>
      </c>
    </row>
    <row r="10" spans="1:8" x14ac:dyDescent="0.55000000000000004">
      <c r="A10" s="18">
        <v>4</v>
      </c>
      <c r="B10" s="18">
        <v>1</v>
      </c>
      <c r="C10" s="18" t="s">
        <v>182</v>
      </c>
      <c r="D10" s="19" t="s">
        <v>16</v>
      </c>
      <c r="E10" s="31">
        <v>246</v>
      </c>
      <c r="F10" s="14">
        <v>49.01</v>
      </c>
      <c r="G10" s="15">
        <v>40.69</v>
      </c>
      <c r="H10" s="7">
        <f t="shared" si="0"/>
        <v>-8.32</v>
      </c>
    </row>
    <row r="11" spans="1:8" x14ac:dyDescent="0.55000000000000004">
      <c r="A11" s="18">
        <v>5</v>
      </c>
      <c r="B11" s="18">
        <v>1</v>
      </c>
      <c r="C11" s="18" t="s">
        <v>181</v>
      </c>
      <c r="D11" s="19" t="s">
        <v>34</v>
      </c>
      <c r="E11" s="31">
        <v>7</v>
      </c>
      <c r="F11" s="14">
        <v>36.67</v>
      </c>
      <c r="G11" s="15">
        <v>40.36</v>
      </c>
      <c r="H11" s="7">
        <f t="shared" si="0"/>
        <v>3.6899999999999977</v>
      </c>
    </row>
    <row r="12" spans="1:8" x14ac:dyDescent="0.55000000000000004">
      <c r="A12" s="18">
        <v>6</v>
      </c>
      <c r="B12" s="18">
        <v>15</v>
      </c>
      <c r="C12" s="18" t="s">
        <v>181</v>
      </c>
      <c r="D12" s="19" t="s">
        <v>107</v>
      </c>
      <c r="E12" s="31">
        <v>12</v>
      </c>
      <c r="F12" s="14">
        <v>49.42</v>
      </c>
      <c r="G12" s="15">
        <v>39.79</v>
      </c>
      <c r="H12" s="7">
        <f t="shared" si="0"/>
        <v>-9.6300000000000026</v>
      </c>
    </row>
    <row r="13" spans="1:8" x14ac:dyDescent="0.55000000000000004">
      <c r="A13" s="18">
        <v>7</v>
      </c>
      <c r="B13" s="18">
        <v>15</v>
      </c>
      <c r="C13" s="18" t="s">
        <v>181</v>
      </c>
      <c r="D13" s="19" t="s">
        <v>14</v>
      </c>
      <c r="E13" s="31">
        <v>7</v>
      </c>
      <c r="F13" s="14">
        <v>47.5</v>
      </c>
      <c r="G13" s="15">
        <v>38.21</v>
      </c>
      <c r="H13" s="7">
        <f t="shared" si="0"/>
        <v>-9.2899999999999991</v>
      </c>
    </row>
    <row r="14" spans="1:8" x14ac:dyDescent="0.55000000000000004">
      <c r="A14" s="18">
        <v>8</v>
      </c>
      <c r="B14" s="18">
        <v>15</v>
      </c>
      <c r="C14" s="18" t="s">
        <v>176</v>
      </c>
      <c r="D14" s="19" t="s">
        <v>84</v>
      </c>
      <c r="E14" s="31">
        <v>15</v>
      </c>
      <c r="F14" s="14">
        <v>39.71</v>
      </c>
      <c r="G14" s="15">
        <v>37.33</v>
      </c>
      <c r="H14" s="7">
        <f t="shared" si="0"/>
        <v>-2.3800000000000026</v>
      </c>
    </row>
    <row r="15" spans="1:8" x14ac:dyDescent="0.55000000000000004">
      <c r="A15" s="18">
        <v>9</v>
      </c>
      <c r="B15" s="18">
        <v>13</v>
      </c>
      <c r="C15" s="18" t="s">
        <v>176</v>
      </c>
      <c r="D15" s="19" t="s">
        <v>92</v>
      </c>
      <c r="E15" s="31">
        <v>22</v>
      </c>
      <c r="F15" s="14">
        <v>38.33</v>
      </c>
      <c r="G15" s="15">
        <v>36.14</v>
      </c>
      <c r="H15" s="7">
        <f t="shared" si="0"/>
        <v>-2.1899999999999977</v>
      </c>
    </row>
    <row r="16" spans="1:8" x14ac:dyDescent="0.55000000000000004">
      <c r="A16" s="18">
        <v>10</v>
      </c>
      <c r="B16" s="18">
        <v>3</v>
      </c>
      <c r="C16" s="18" t="s">
        <v>181</v>
      </c>
      <c r="D16" s="19" t="s">
        <v>38</v>
      </c>
      <c r="E16" s="31">
        <v>10</v>
      </c>
      <c r="F16" s="14">
        <v>40</v>
      </c>
      <c r="G16" s="16">
        <v>36</v>
      </c>
      <c r="H16" s="7">
        <f t="shared" si="0"/>
        <v>-4</v>
      </c>
    </row>
    <row r="17" spans="1:8" x14ac:dyDescent="0.55000000000000004">
      <c r="A17" s="18">
        <v>11</v>
      </c>
      <c r="B17" s="18">
        <v>2</v>
      </c>
      <c r="C17" s="18" t="s">
        <v>181</v>
      </c>
      <c r="D17" s="19" t="s">
        <v>138</v>
      </c>
      <c r="E17" s="31">
        <v>7</v>
      </c>
      <c r="F17" s="14">
        <v>27.92</v>
      </c>
      <c r="G17" s="15">
        <v>35.71</v>
      </c>
      <c r="H17" s="7">
        <f t="shared" si="0"/>
        <v>7.7899999999999991</v>
      </c>
    </row>
    <row r="18" spans="1:8" x14ac:dyDescent="0.55000000000000004">
      <c r="A18" s="18">
        <v>12</v>
      </c>
      <c r="B18" s="18">
        <v>5</v>
      </c>
      <c r="C18" s="18" t="s">
        <v>181</v>
      </c>
      <c r="D18" s="19" t="s">
        <v>123</v>
      </c>
      <c r="E18" s="31">
        <v>4</v>
      </c>
      <c r="F18" s="14">
        <v>37.19</v>
      </c>
      <c r="G18" s="15">
        <v>35.630000000000003</v>
      </c>
      <c r="H18" s="7">
        <f t="shared" si="0"/>
        <v>-1.5599999999999952</v>
      </c>
    </row>
    <row r="19" spans="1:8" x14ac:dyDescent="0.55000000000000004">
      <c r="A19" s="18">
        <v>13</v>
      </c>
      <c r="B19" s="18">
        <v>14</v>
      </c>
      <c r="C19" s="18" t="s">
        <v>182</v>
      </c>
      <c r="D19" s="19" t="s">
        <v>24</v>
      </c>
      <c r="E19" s="31">
        <v>44</v>
      </c>
      <c r="F19" s="14">
        <v>38.06</v>
      </c>
      <c r="G19" s="15">
        <v>35.51</v>
      </c>
      <c r="H19" s="7">
        <f t="shared" si="0"/>
        <v>-2.5500000000000043</v>
      </c>
    </row>
    <row r="20" spans="1:8" x14ac:dyDescent="0.55000000000000004">
      <c r="A20" s="18">
        <v>14</v>
      </c>
      <c r="B20" s="18">
        <v>10</v>
      </c>
      <c r="C20" s="18" t="s">
        <v>181</v>
      </c>
      <c r="D20" s="19" t="s">
        <v>39</v>
      </c>
      <c r="E20" s="31">
        <v>5</v>
      </c>
      <c r="F20" s="14">
        <v>29.06</v>
      </c>
      <c r="G20" s="16">
        <v>35.5</v>
      </c>
      <c r="H20" s="7">
        <f t="shared" si="0"/>
        <v>6.4400000000000013</v>
      </c>
    </row>
    <row r="21" spans="1:8" x14ac:dyDescent="0.55000000000000004">
      <c r="A21" s="18">
        <v>15</v>
      </c>
      <c r="B21" s="18">
        <v>15</v>
      </c>
      <c r="C21" s="18" t="s">
        <v>176</v>
      </c>
      <c r="D21" s="19" t="s">
        <v>58</v>
      </c>
      <c r="E21" s="31">
        <v>10</v>
      </c>
      <c r="F21" s="14">
        <v>36.5</v>
      </c>
      <c r="G21" s="15">
        <v>35.25</v>
      </c>
      <c r="H21" s="7">
        <f t="shared" si="0"/>
        <v>-1.25</v>
      </c>
    </row>
    <row r="22" spans="1:8" x14ac:dyDescent="0.55000000000000004">
      <c r="A22" s="18">
        <v>16</v>
      </c>
      <c r="B22" s="18">
        <v>7</v>
      </c>
      <c r="C22" s="18" t="s">
        <v>176</v>
      </c>
      <c r="D22" s="19" t="s">
        <v>26</v>
      </c>
      <c r="E22" s="31">
        <v>11</v>
      </c>
      <c r="F22" s="14">
        <v>32.33</v>
      </c>
      <c r="G22" s="15">
        <v>35.229999999999997</v>
      </c>
      <c r="H22" s="7">
        <f t="shared" si="0"/>
        <v>2.8999999999999986</v>
      </c>
    </row>
    <row r="23" spans="1:8" x14ac:dyDescent="0.55000000000000004">
      <c r="A23" s="18">
        <v>17</v>
      </c>
      <c r="B23" s="18">
        <v>5</v>
      </c>
      <c r="C23" s="18" t="s">
        <v>176</v>
      </c>
      <c r="D23" s="19" t="s">
        <v>35</v>
      </c>
      <c r="E23" s="31">
        <v>23</v>
      </c>
      <c r="F23" s="14">
        <v>44.92</v>
      </c>
      <c r="G23" s="15">
        <v>34.57</v>
      </c>
      <c r="H23" s="7">
        <f t="shared" si="0"/>
        <v>-10.350000000000001</v>
      </c>
    </row>
    <row r="24" spans="1:8" x14ac:dyDescent="0.55000000000000004">
      <c r="A24" s="18">
        <v>18</v>
      </c>
      <c r="B24" s="18">
        <v>16</v>
      </c>
      <c r="C24" s="18" t="s">
        <v>176</v>
      </c>
      <c r="D24" s="19" t="s">
        <v>151</v>
      </c>
      <c r="E24" s="31">
        <v>23</v>
      </c>
      <c r="F24" s="14">
        <v>34.090000000000003</v>
      </c>
      <c r="G24" s="15">
        <v>34.130000000000003</v>
      </c>
      <c r="H24" s="7">
        <f t="shared" si="0"/>
        <v>3.9999999999999147E-2</v>
      </c>
    </row>
    <row r="25" spans="1:8" x14ac:dyDescent="0.55000000000000004">
      <c r="A25" s="18">
        <v>19</v>
      </c>
      <c r="B25" s="18">
        <v>7</v>
      </c>
      <c r="C25" s="18" t="s">
        <v>181</v>
      </c>
      <c r="D25" s="19" t="s">
        <v>15</v>
      </c>
      <c r="E25" s="31">
        <v>13</v>
      </c>
      <c r="F25" s="14">
        <v>30.83</v>
      </c>
      <c r="G25" s="15">
        <v>34.04</v>
      </c>
      <c r="H25" s="7">
        <f t="shared" si="0"/>
        <v>3.2100000000000009</v>
      </c>
    </row>
    <row r="26" spans="1:8" x14ac:dyDescent="0.55000000000000004">
      <c r="A26" s="18">
        <v>20</v>
      </c>
      <c r="B26" s="18">
        <v>5</v>
      </c>
      <c r="C26" s="18" t="s">
        <v>176</v>
      </c>
      <c r="D26" s="19" t="s">
        <v>124</v>
      </c>
      <c r="E26" s="31">
        <v>14</v>
      </c>
      <c r="F26" s="14">
        <v>38.25</v>
      </c>
      <c r="G26" s="15">
        <v>33.93</v>
      </c>
      <c r="H26" s="7">
        <f t="shared" si="0"/>
        <v>-4.32</v>
      </c>
    </row>
    <row r="27" spans="1:8" x14ac:dyDescent="0.55000000000000004">
      <c r="A27" s="18">
        <v>21</v>
      </c>
      <c r="B27" s="18">
        <v>15</v>
      </c>
      <c r="C27" s="18" t="s">
        <v>181</v>
      </c>
      <c r="D27" s="19" t="s">
        <v>73</v>
      </c>
      <c r="E27" s="31">
        <v>12</v>
      </c>
      <c r="F27" s="14">
        <v>47.03</v>
      </c>
      <c r="G27" s="15">
        <v>33.75</v>
      </c>
      <c r="H27" s="7">
        <f t="shared" si="0"/>
        <v>-13.280000000000001</v>
      </c>
    </row>
    <row r="28" spans="1:8" x14ac:dyDescent="0.55000000000000004">
      <c r="A28" s="18">
        <v>22</v>
      </c>
      <c r="B28" s="18">
        <v>5</v>
      </c>
      <c r="C28" s="18" t="s">
        <v>181</v>
      </c>
      <c r="D28" s="19" t="s">
        <v>72</v>
      </c>
      <c r="E28" s="31">
        <v>7</v>
      </c>
      <c r="F28" s="14">
        <v>36.75</v>
      </c>
      <c r="G28" s="15">
        <v>33.57</v>
      </c>
      <c r="H28" s="7">
        <f t="shared" si="0"/>
        <v>-3.1799999999999997</v>
      </c>
    </row>
    <row r="29" spans="1:8" x14ac:dyDescent="0.55000000000000004">
      <c r="A29" s="18">
        <v>23</v>
      </c>
      <c r="B29" s="18">
        <v>16</v>
      </c>
      <c r="C29" s="18" t="s">
        <v>181</v>
      </c>
      <c r="D29" s="19" t="s">
        <v>143</v>
      </c>
      <c r="E29" s="31">
        <v>4</v>
      </c>
      <c r="F29" s="14">
        <v>28.06</v>
      </c>
      <c r="G29" s="15">
        <v>33.130000000000003</v>
      </c>
      <c r="H29" s="7">
        <f t="shared" si="0"/>
        <v>5.0700000000000038</v>
      </c>
    </row>
    <row r="30" spans="1:8" x14ac:dyDescent="0.55000000000000004">
      <c r="A30" s="18">
        <v>24</v>
      </c>
      <c r="B30" s="18">
        <v>15</v>
      </c>
      <c r="C30" s="18" t="s">
        <v>182</v>
      </c>
      <c r="D30" s="19" t="s">
        <v>110</v>
      </c>
      <c r="E30" s="31">
        <v>84</v>
      </c>
      <c r="F30" s="14">
        <v>35.71</v>
      </c>
      <c r="G30" s="16">
        <v>32.799999999999997</v>
      </c>
      <c r="H30" s="7">
        <f t="shared" si="0"/>
        <v>-2.9100000000000037</v>
      </c>
    </row>
    <row r="31" spans="1:8" x14ac:dyDescent="0.55000000000000004">
      <c r="A31" s="18">
        <v>25</v>
      </c>
      <c r="B31" s="18">
        <v>11</v>
      </c>
      <c r="C31" s="18" t="s">
        <v>176</v>
      </c>
      <c r="D31" s="19" t="s">
        <v>62</v>
      </c>
      <c r="E31" s="31">
        <v>17</v>
      </c>
      <c r="F31" s="14">
        <v>44.25</v>
      </c>
      <c r="G31" s="15">
        <v>32.65</v>
      </c>
      <c r="H31" s="7">
        <f t="shared" si="0"/>
        <v>-11.600000000000001</v>
      </c>
    </row>
    <row r="32" spans="1:8" x14ac:dyDescent="0.55000000000000004">
      <c r="A32" s="18">
        <v>26</v>
      </c>
      <c r="B32" s="18">
        <v>4</v>
      </c>
      <c r="C32" s="18" t="s">
        <v>176</v>
      </c>
      <c r="D32" s="19" t="s">
        <v>104</v>
      </c>
      <c r="E32" s="31">
        <v>20</v>
      </c>
      <c r="F32" s="14">
        <v>29.29</v>
      </c>
      <c r="G32" s="15">
        <v>32.630000000000003</v>
      </c>
      <c r="H32" s="7">
        <f t="shared" si="0"/>
        <v>3.3400000000000034</v>
      </c>
    </row>
    <row r="33" spans="1:8" x14ac:dyDescent="0.55000000000000004">
      <c r="A33" s="18">
        <v>27</v>
      </c>
      <c r="B33" s="18">
        <v>13</v>
      </c>
      <c r="C33" s="18" t="s">
        <v>176</v>
      </c>
      <c r="D33" s="19" t="s">
        <v>60</v>
      </c>
      <c r="E33" s="31">
        <v>22</v>
      </c>
      <c r="F33" s="14">
        <v>29.9</v>
      </c>
      <c r="G33" s="15">
        <v>32.61</v>
      </c>
      <c r="H33" s="7">
        <f t="shared" si="0"/>
        <v>2.7100000000000009</v>
      </c>
    </row>
    <row r="34" spans="1:8" x14ac:dyDescent="0.55000000000000004">
      <c r="A34" s="18">
        <v>28</v>
      </c>
      <c r="B34" s="18">
        <v>10</v>
      </c>
      <c r="C34" s="18" t="s">
        <v>176</v>
      </c>
      <c r="D34" s="19" t="s">
        <v>22</v>
      </c>
      <c r="E34" s="31">
        <v>20</v>
      </c>
      <c r="F34" s="14">
        <v>42.95</v>
      </c>
      <c r="G34" s="16">
        <v>32</v>
      </c>
      <c r="H34" s="7">
        <f t="shared" si="0"/>
        <v>-10.950000000000003</v>
      </c>
    </row>
    <row r="35" spans="1:8" x14ac:dyDescent="0.55000000000000004">
      <c r="A35" s="18">
        <v>29</v>
      </c>
      <c r="B35" s="18">
        <v>6</v>
      </c>
      <c r="C35" s="18" t="s">
        <v>176</v>
      </c>
      <c r="D35" s="19" t="s">
        <v>20</v>
      </c>
      <c r="E35" s="31">
        <v>42</v>
      </c>
      <c r="F35" s="14">
        <v>36.25</v>
      </c>
      <c r="G35" s="15">
        <v>31.85</v>
      </c>
      <c r="H35" s="7">
        <f t="shared" si="0"/>
        <v>-4.3999999999999986</v>
      </c>
    </row>
    <row r="36" spans="1:8" x14ac:dyDescent="0.55000000000000004">
      <c r="A36" s="18">
        <v>30</v>
      </c>
      <c r="B36" s="18">
        <v>5</v>
      </c>
      <c r="C36" s="18" t="s">
        <v>176</v>
      </c>
      <c r="D36" s="19" t="s">
        <v>31</v>
      </c>
      <c r="E36" s="31">
        <v>23</v>
      </c>
      <c r="F36" s="14">
        <v>40.15</v>
      </c>
      <c r="G36" s="15">
        <v>31.74</v>
      </c>
      <c r="H36" s="7">
        <f t="shared" si="0"/>
        <v>-8.41</v>
      </c>
    </row>
    <row r="37" spans="1:8" x14ac:dyDescent="0.55000000000000004">
      <c r="A37" s="18">
        <v>31</v>
      </c>
      <c r="B37" s="18">
        <v>2</v>
      </c>
      <c r="C37" s="18" t="s">
        <v>181</v>
      </c>
      <c r="D37" s="19" t="s">
        <v>69</v>
      </c>
      <c r="E37" s="31">
        <v>13</v>
      </c>
      <c r="F37" s="14">
        <v>41.11</v>
      </c>
      <c r="G37" s="15">
        <v>31.73</v>
      </c>
      <c r="H37" s="7">
        <f t="shared" si="0"/>
        <v>-9.379999999999999</v>
      </c>
    </row>
    <row r="38" spans="1:8" x14ac:dyDescent="0.55000000000000004">
      <c r="A38" s="18">
        <v>32</v>
      </c>
      <c r="B38" s="18">
        <v>9</v>
      </c>
      <c r="C38" s="18" t="s">
        <v>181</v>
      </c>
      <c r="D38" s="19" t="s">
        <v>116</v>
      </c>
      <c r="E38" s="31">
        <v>16</v>
      </c>
      <c r="F38" s="14">
        <v>33.08</v>
      </c>
      <c r="G38" s="15">
        <v>31.72</v>
      </c>
      <c r="H38" s="7">
        <f t="shared" si="0"/>
        <v>-1.3599999999999994</v>
      </c>
    </row>
    <row r="39" spans="1:8" x14ac:dyDescent="0.55000000000000004">
      <c r="A39" s="18">
        <v>33</v>
      </c>
      <c r="B39" s="18">
        <v>3</v>
      </c>
      <c r="C39" s="18" t="s">
        <v>176</v>
      </c>
      <c r="D39" s="19" t="s">
        <v>30</v>
      </c>
      <c r="E39" s="31">
        <v>19</v>
      </c>
      <c r="F39" s="14">
        <v>40.630000000000003</v>
      </c>
      <c r="G39" s="15">
        <v>31.71</v>
      </c>
      <c r="H39" s="7">
        <f t="shared" si="0"/>
        <v>-8.9200000000000017</v>
      </c>
    </row>
    <row r="40" spans="1:8" x14ac:dyDescent="0.55000000000000004">
      <c r="A40" s="18">
        <v>34</v>
      </c>
      <c r="B40" s="18">
        <v>8</v>
      </c>
      <c r="C40" s="18" t="s">
        <v>176</v>
      </c>
      <c r="D40" s="19" t="s">
        <v>90</v>
      </c>
      <c r="E40" s="31">
        <v>12</v>
      </c>
      <c r="F40" s="14">
        <v>41.59</v>
      </c>
      <c r="G40" s="15">
        <v>31.67</v>
      </c>
      <c r="H40" s="7">
        <f t="shared" si="0"/>
        <v>-9.9200000000000017</v>
      </c>
    </row>
    <row r="41" spans="1:8" x14ac:dyDescent="0.55000000000000004">
      <c r="A41" s="18">
        <v>35</v>
      </c>
      <c r="B41" s="18">
        <v>12</v>
      </c>
      <c r="C41" s="18" t="s">
        <v>176</v>
      </c>
      <c r="D41" s="19" t="s">
        <v>19</v>
      </c>
      <c r="E41" s="31">
        <v>14</v>
      </c>
      <c r="F41" s="14">
        <v>40.47</v>
      </c>
      <c r="G41" s="15">
        <v>31.43</v>
      </c>
      <c r="H41" s="7">
        <f t="shared" si="0"/>
        <v>-9.0399999999999991</v>
      </c>
    </row>
    <row r="42" spans="1:8" x14ac:dyDescent="0.55000000000000004">
      <c r="A42" s="18">
        <v>36</v>
      </c>
      <c r="B42" s="18">
        <v>9</v>
      </c>
      <c r="C42" s="18" t="s">
        <v>176</v>
      </c>
      <c r="D42" s="19" t="s">
        <v>164</v>
      </c>
      <c r="E42" s="31">
        <v>15</v>
      </c>
      <c r="F42" s="14">
        <v>33.33</v>
      </c>
      <c r="G42" s="15">
        <v>31.17</v>
      </c>
      <c r="H42" s="7">
        <f t="shared" si="0"/>
        <v>-2.1599999999999966</v>
      </c>
    </row>
    <row r="43" spans="1:8" x14ac:dyDescent="0.55000000000000004">
      <c r="A43" s="18">
        <v>37</v>
      </c>
      <c r="B43" s="18">
        <v>11</v>
      </c>
      <c r="C43" s="18" t="s">
        <v>181</v>
      </c>
      <c r="D43" s="19" t="s">
        <v>111</v>
      </c>
      <c r="E43" s="31">
        <v>9</v>
      </c>
      <c r="F43" s="14">
        <v>35.630000000000003</v>
      </c>
      <c r="G43" s="15">
        <v>31.11</v>
      </c>
      <c r="H43" s="7">
        <f t="shared" si="0"/>
        <v>-4.5200000000000031</v>
      </c>
    </row>
    <row r="44" spans="1:8" x14ac:dyDescent="0.55000000000000004">
      <c r="A44" s="18">
        <v>38</v>
      </c>
      <c r="B44" s="18">
        <v>15</v>
      </c>
      <c r="C44" s="18" t="s">
        <v>181</v>
      </c>
      <c r="D44" s="19" t="s">
        <v>212</v>
      </c>
      <c r="E44" s="31">
        <v>5</v>
      </c>
      <c r="F44" s="14" t="s">
        <v>178</v>
      </c>
      <c r="G44" s="15">
        <v>31</v>
      </c>
      <c r="H44" s="14" t="s">
        <v>178</v>
      </c>
    </row>
    <row r="45" spans="1:8" x14ac:dyDescent="0.55000000000000004">
      <c r="A45" s="18">
        <v>39</v>
      </c>
      <c r="B45" s="18">
        <v>12</v>
      </c>
      <c r="C45" s="18" t="s">
        <v>176</v>
      </c>
      <c r="D45" s="19" t="s">
        <v>91</v>
      </c>
      <c r="E45" s="31">
        <v>11</v>
      </c>
      <c r="F45" s="14">
        <v>31.59</v>
      </c>
      <c r="G45" s="15">
        <v>30.91</v>
      </c>
      <c r="H45" s="7">
        <f t="shared" ref="H45:H89" si="1">G45-F45</f>
        <v>-0.67999999999999972</v>
      </c>
    </row>
    <row r="46" spans="1:8" x14ac:dyDescent="0.55000000000000004">
      <c r="A46" s="18">
        <v>40</v>
      </c>
      <c r="B46" s="18">
        <v>8</v>
      </c>
      <c r="C46" s="18" t="s">
        <v>176</v>
      </c>
      <c r="D46" s="19" t="s">
        <v>105</v>
      </c>
      <c r="E46" s="31">
        <v>15</v>
      </c>
      <c r="F46" s="14">
        <v>37.5</v>
      </c>
      <c r="G46" s="15">
        <v>30.67</v>
      </c>
      <c r="H46" s="7">
        <f t="shared" si="1"/>
        <v>-6.8299999999999983</v>
      </c>
    </row>
    <row r="47" spans="1:8" x14ac:dyDescent="0.55000000000000004">
      <c r="A47" s="18">
        <v>41</v>
      </c>
      <c r="B47" s="18">
        <v>1</v>
      </c>
      <c r="C47" s="18" t="s">
        <v>176</v>
      </c>
      <c r="D47" s="19" t="s">
        <v>152</v>
      </c>
      <c r="E47" s="31">
        <v>15</v>
      </c>
      <c r="F47" s="14">
        <v>28.41</v>
      </c>
      <c r="G47" s="16">
        <v>30.5</v>
      </c>
      <c r="H47" s="7">
        <f t="shared" si="1"/>
        <v>2.09</v>
      </c>
    </row>
    <row r="48" spans="1:8" x14ac:dyDescent="0.55000000000000004">
      <c r="A48" s="18">
        <v>42</v>
      </c>
      <c r="B48" s="18">
        <v>13</v>
      </c>
      <c r="C48" s="18" t="s">
        <v>181</v>
      </c>
      <c r="D48" s="19" t="s">
        <v>129</v>
      </c>
      <c r="E48" s="31">
        <v>6</v>
      </c>
      <c r="F48" s="14">
        <v>30.25</v>
      </c>
      <c r="G48" s="15">
        <v>30.42</v>
      </c>
      <c r="H48" s="7">
        <f t="shared" si="1"/>
        <v>0.17000000000000171</v>
      </c>
    </row>
    <row r="49" spans="1:8" x14ac:dyDescent="0.55000000000000004">
      <c r="A49" s="18">
        <v>43</v>
      </c>
      <c r="B49" s="18">
        <v>13</v>
      </c>
      <c r="C49" s="18" t="s">
        <v>176</v>
      </c>
      <c r="D49" s="19" t="s">
        <v>70</v>
      </c>
      <c r="E49" s="31">
        <v>16</v>
      </c>
      <c r="F49" s="14">
        <v>34.31</v>
      </c>
      <c r="G49" s="15">
        <v>30.31</v>
      </c>
      <c r="H49" s="7">
        <f t="shared" si="1"/>
        <v>-4.0000000000000036</v>
      </c>
    </row>
    <row r="50" spans="1:8" x14ac:dyDescent="0.55000000000000004">
      <c r="A50" s="18">
        <v>44</v>
      </c>
      <c r="B50" s="18">
        <v>12</v>
      </c>
      <c r="C50" s="18" t="s">
        <v>176</v>
      </c>
      <c r="D50" s="19" t="s">
        <v>133</v>
      </c>
      <c r="E50" s="31">
        <v>16</v>
      </c>
      <c r="F50" s="14">
        <v>31.67</v>
      </c>
      <c r="G50" s="15">
        <v>30.31</v>
      </c>
      <c r="H50" s="7">
        <f t="shared" si="1"/>
        <v>-1.360000000000003</v>
      </c>
    </row>
    <row r="51" spans="1:8" x14ac:dyDescent="0.55000000000000004">
      <c r="A51" s="18">
        <v>45</v>
      </c>
      <c r="B51" s="18">
        <v>16</v>
      </c>
      <c r="C51" s="18" t="s">
        <v>176</v>
      </c>
      <c r="D51" s="19" t="s">
        <v>88</v>
      </c>
      <c r="E51" s="31">
        <v>14</v>
      </c>
      <c r="F51" s="14">
        <v>33.33</v>
      </c>
      <c r="G51" s="15">
        <v>30.18</v>
      </c>
      <c r="H51" s="7">
        <f t="shared" si="1"/>
        <v>-3.1499999999999986</v>
      </c>
    </row>
    <row r="52" spans="1:8" x14ac:dyDescent="0.55000000000000004">
      <c r="A52" s="18">
        <v>46</v>
      </c>
      <c r="B52" s="18">
        <v>12</v>
      </c>
      <c r="C52" s="18" t="s">
        <v>176</v>
      </c>
      <c r="D52" s="19" t="s">
        <v>33</v>
      </c>
      <c r="E52" s="31">
        <v>20</v>
      </c>
      <c r="F52" s="14">
        <v>34.049999999999997</v>
      </c>
      <c r="G52" s="15">
        <v>30.13</v>
      </c>
      <c r="H52" s="7">
        <f t="shared" si="1"/>
        <v>-3.9199999999999982</v>
      </c>
    </row>
    <row r="53" spans="1:8" x14ac:dyDescent="0.55000000000000004">
      <c r="A53" s="18">
        <v>47</v>
      </c>
      <c r="B53" s="18">
        <v>10</v>
      </c>
      <c r="C53" s="18" t="s">
        <v>176</v>
      </c>
      <c r="D53" s="19" t="s">
        <v>78</v>
      </c>
      <c r="E53" s="31">
        <v>16</v>
      </c>
      <c r="F53" s="14">
        <v>37.5</v>
      </c>
      <c r="G53" s="16">
        <v>30</v>
      </c>
      <c r="H53" s="7">
        <f t="shared" si="1"/>
        <v>-7.5</v>
      </c>
    </row>
    <row r="54" spans="1:8" x14ac:dyDescent="0.55000000000000004">
      <c r="A54" s="18">
        <v>48</v>
      </c>
      <c r="B54" s="18">
        <v>16</v>
      </c>
      <c r="C54" s="18" t="s">
        <v>182</v>
      </c>
      <c r="D54" s="19" t="s">
        <v>94</v>
      </c>
      <c r="E54" s="31">
        <v>44</v>
      </c>
      <c r="F54" s="14">
        <v>27.43</v>
      </c>
      <c r="G54" s="16">
        <v>30</v>
      </c>
      <c r="H54" s="7">
        <f t="shared" si="1"/>
        <v>2.5700000000000003</v>
      </c>
    </row>
    <row r="55" spans="1:8" x14ac:dyDescent="0.55000000000000004">
      <c r="A55" s="18">
        <v>49</v>
      </c>
      <c r="B55" s="18">
        <v>7</v>
      </c>
      <c r="C55" s="18" t="s">
        <v>181</v>
      </c>
      <c r="D55" s="19" t="s">
        <v>75</v>
      </c>
      <c r="E55" s="31">
        <v>3</v>
      </c>
      <c r="F55" s="14">
        <v>28.89</v>
      </c>
      <c r="G55" s="16">
        <v>30</v>
      </c>
      <c r="H55" s="7">
        <f t="shared" si="1"/>
        <v>1.1099999999999994</v>
      </c>
    </row>
    <row r="56" spans="1:8" x14ac:dyDescent="0.55000000000000004">
      <c r="A56" s="18">
        <v>50</v>
      </c>
      <c r="B56" s="18">
        <v>12</v>
      </c>
      <c r="C56" s="18" t="s">
        <v>176</v>
      </c>
      <c r="D56" s="19" t="s">
        <v>144</v>
      </c>
      <c r="E56" s="31">
        <v>36</v>
      </c>
      <c r="F56" s="14">
        <v>37.72</v>
      </c>
      <c r="G56" s="16">
        <v>30</v>
      </c>
      <c r="H56" s="7">
        <f t="shared" si="1"/>
        <v>-7.7199999999999989</v>
      </c>
    </row>
    <row r="57" spans="1:8" x14ac:dyDescent="0.55000000000000004">
      <c r="A57" s="18">
        <v>51</v>
      </c>
      <c r="B57" s="18">
        <v>5</v>
      </c>
      <c r="C57" s="18" t="s">
        <v>181</v>
      </c>
      <c r="D57" s="19" t="s">
        <v>48</v>
      </c>
      <c r="E57" s="31">
        <v>7</v>
      </c>
      <c r="F57" s="14">
        <v>38.75</v>
      </c>
      <c r="G57" s="15">
        <v>29.64</v>
      </c>
      <c r="H57" s="7">
        <f t="shared" si="1"/>
        <v>-9.11</v>
      </c>
    </row>
    <row r="58" spans="1:8" x14ac:dyDescent="0.55000000000000004">
      <c r="A58" s="18">
        <v>52</v>
      </c>
      <c r="B58" s="18">
        <v>10</v>
      </c>
      <c r="C58" s="18" t="s">
        <v>181</v>
      </c>
      <c r="D58" s="19" t="s">
        <v>29</v>
      </c>
      <c r="E58" s="31">
        <v>13</v>
      </c>
      <c r="F58" s="14">
        <v>35.83</v>
      </c>
      <c r="G58" s="15">
        <v>29.62</v>
      </c>
      <c r="H58" s="7">
        <f t="shared" si="1"/>
        <v>-6.2099999999999973</v>
      </c>
    </row>
    <row r="59" spans="1:8" x14ac:dyDescent="0.55000000000000004">
      <c r="A59" s="18">
        <v>53</v>
      </c>
      <c r="B59" s="18">
        <v>8</v>
      </c>
      <c r="C59" s="18" t="s">
        <v>182</v>
      </c>
      <c r="D59" s="19" t="s">
        <v>135</v>
      </c>
      <c r="E59" s="31">
        <v>37</v>
      </c>
      <c r="F59" s="14">
        <v>28.52</v>
      </c>
      <c r="G59" s="15">
        <v>29.59</v>
      </c>
      <c r="H59" s="7">
        <f t="shared" si="1"/>
        <v>1.0700000000000003</v>
      </c>
    </row>
    <row r="60" spans="1:8" x14ac:dyDescent="0.55000000000000004">
      <c r="A60" s="18">
        <v>54</v>
      </c>
      <c r="B60" s="18">
        <v>8</v>
      </c>
      <c r="C60" s="18" t="s">
        <v>181</v>
      </c>
      <c r="D60" s="19" t="s">
        <v>64</v>
      </c>
      <c r="E60" s="31">
        <v>16</v>
      </c>
      <c r="F60" s="14">
        <v>35.47</v>
      </c>
      <c r="G60" s="15">
        <v>29.53</v>
      </c>
      <c r="H60" s="7">
        <f t="shared" si="1"/>
        <v>-5.9399999999999977</v>
      </c>
    </row>
    <row r="61" spans="1:8" x14ac:dyDescent="0.55000000000000004">
      <c r="A61" s="18">
        <v>55</v>
      </c>
      <c r="B61" s="18">
        <v>12</v>
      </c>
      <c r="C61" s="18" t="s">
        <v>181</v>
      </c>
      <c r="D61" s="19" t="s">
        <v>82</v>
      </c>
      <c r="E61" s="31">
        <v>14</v>
      </c>
      <c r="F61" s="14">
        <v>38.75</v>
      </c>
      <c r="G61" s="15">
        <v>29.46</v>
      </c>
      <c r="H61" s="7">
        <f t="shared" si="1"/>
        <v>-9.2899999999999991</v>
      </c>
    </row>
    <row r="62" spans="1:8" x14ac:dyDescent="0.55000000000000004">
      <c r="A62" s="18">
        <v>56</v>
      </c>
      <c r="B62" s="18">
        <v>16</v>
      </c>
      <c r="C62" s="18" t="s">
        <v>181</v>
      </c>
      <c r="D62" s="19" t="s">
        <v>46</v>
      </c>
      <c r="E62" s="31">
        <v>14</v>
      </c>
      <c r="F62" s="14">
        <v>35.229999999999997</v>
      </c>
      <c r="G62" s="15">
        <v>29.46</v>
      </c>
      <c r="H62" s="7">
        <f t="shared" si="1"/>
        <v>-5.769999999999996</v>
      </c>
    </row>
    <row r="63" spans="1:8" x14ac:dyDescent="0.55000000000000004">
      <c r="A63" s="18">
        <v>57</v>
      </c>
      <c r="B63" s="18">
        <v>7</v>
      </c>
      <c r="C63" s="18" t="s">
        <v>176</v>
      </c>
      <c r="D63" s="19" t="s">
        <v>115</v>
      </c>
      <c r="E63" s="31">
        <v>20</v>
      </c>
      <c r="F63" s="14">
        <v>31.25</v>
      </c>
      <c r="G63" s="15">
        <v>29.38</v>
      </c>
      <c r="H63" s="7">
        <f t="shared" si="1"/>
        <v>-1.870000000000001</v>
      </c>
    </row>
    <row r="64" spans="1:8" x14ac:dyDescent="0.55000000000000004">
      <c r="A64" s="18">
        <v>58</v>
      </c>
      <c r="B64" s="18">
        <v>5</v>
      </c>
      <c r="C64" s="18" t="s">
        <v>181</v>
      </c>
      <c r="D64" s="19" t="s">
        <v>67</v>
      </c>
      <c r="E64" s="31">
        <v>9</v>
      </c>
      <c r="F64" s="14">
        <v>36.25</v>
      </c>
      <c r="G64" s="15">
        <v>29.17</v>
      </c>
      <c r="H64" s="7">
        <f t="shared" si="1"/>
        <v>-7.0799999999999983</v>
      </c>
    </row>
    <row r="65" spans="1:8" x14ac:dyDescent="0.55000000000000004">
      <c r="A65" s="18">
        <v>59</v>
      </c>
      <c r="B65" s="18">
        <v>10</v>
      </c>
      <c r="C65" s="18" t="s">
        <v>176</v>
      </c>
      <c r="D65" s="19" t="s">
        <v>37</v>
      </c>
      <c r="E65" s="31">
        <v>16</v>
      </c>
      <c r="F65" s="14">
        <v>36.25</v>
      </c>
      <c r="G65" s="15">
        <v>29.06</v>
      </c>
      <c r="H65" s="7">
        <f t="shared" si="1"/>
        <v>-7.1900000000000013</v>
      </c>
    </row>
    <row r="66" spans="1:8" x14ac:dyDescent="0.55000000000000004">
      <c r="A66" s="18">
        <v>60</v>
      </c>
      <c r="B66" s="18">
        <v>4</v>
      </c>
      <c r="C66" s="18" t="s">
        <v>181</v>
      </c>
      <c r="D66" s="19" t="s">
        <v>95</v>
      </c>
      <c r="E66" s="31">
        <v>8</v>
      </c>
      <c r="F66" s="14">
        <v>31.25</v>
      </c>
      <c r="G66" s="15">
        <v>29.06</v>
      </c>
      <c r="H66" s="7">
        <f t="shared" si="1"/>
        <v>-2.1900000000000013</v>
      </c>
    </row>
    <row r="67" spans="1:8" x14ac:dyDescent="0.55000000000000004">
      <c r="A67" s="18">
        <v>61</v>
      </c>
      <c r="B67" s="18">
        <v>10</v>
      </c>
      <c r="C67" s="18" t="s">
        <v>176</v>
      </c>
      <c r="D67" s="19" t="s">
        <v>162</v>
      </c>
      <c r="E67" s="31">
        <v>18</v>
      </c>
      <c r="F67" s="14">
        <v>31.77</v>
      </c>
      <c r="G67" s="15">
        <v>29.03</v>
      </c>
      <c r="H67" s="7">
        <f t="shared" si="1"/>
        <v>-2.7399999999999984</v>
      </c>
    </row>
    <row r="68" spans="1:8" x14ac:dyDescent="0.55000000000000004">
      <c r="A68" s="18">
        <v>62</v>
      </c>
      <c r="B68" s="18">
        <v>5</v>
      </c>
      <c r="C68" s="18" t="s">
        <v>176</v>
      </c>
      <c r="D68" s="19" t="s">
        <v>76</v>
      </c>
      <c r="E68" s="31">
        <v>24</v>
      </c>
      <c r="F68" s="14">
        <v>41.73</v>
      </c>
      <c r="G68" s="15">
        <v>28.96</v>
      </c>
      <c r="H68" s="7">
        <f t="shared" si="1"/>
        <v>-12.769999999999996</v>
      </c>
    </row>
    <row r="69" spans="1:8" x14ac:dyDescent="0.55000000000000004">
      <c r="A69" s="18">
        <v>63</v>
      </c>
      <c r="B69" s="18">
        <v>6</v>
      </c>
      <c r="C69" s="18" t="s">
        <v>176</v>
      </c>
      <c r="D69" s="19" t="s">
        <v>25</v>
      </c>
      <c r="E69" s="31">
        <v>14</v>
      </c>
      <c r="F69" s="14">
        <v>30.45</v>
      </c>
      <c r="G69" s="15">
        <v>28.93</v>
      </c>
      <c r="H69" s="7">
        <f t="shared" si="1"/>
        <v>-1.5199999999999996</v>
      </c>
    </row>
    <row r="70" spans="1:8" x14ac:dyDescent="0.55000000000000004">
      <c r="A70" s="18">
        <v>64</v>
      </c>
      <c r="B70" s="18">
        <v>14</v>
      </c>
      <c r="C70" s="18" t="s">
        <v>182</v>
      </c>
      <c r="D70" s="19" t="s">
        <v>149</v>
      </c>
      <c r="E70" s="31">
        <v>30</v>
      </c>
      <c r="F70" s="14">
        <v>32.700000000000003</v>
      </c>
      <c r="G70" s="15">
        <v>28.92</v>
      </c>
      <c r="H70" s="7">
        <f t="shared" si="1"/>
        <v>-3.7800000000000011</v>
      </c>
    </row>
    <row r="71" spans="1:8" x14ac:dyDescent="0.55000000000000004">
      <c r="A71" s="18">
        <v>65</v>
      </c>
      <c r="B71" s="18">
        <v>3</v>
      </c>
      <c r="C71" s="18" t="s">
        <v>176</v>
      </c>
      <c r="D71" s="19" t="s">
        <v>83</v>
      </c>
      <c r="E71" s="31">
        <v>13</v>
      </c>
      <c r="F71" s="14">
        <v>34.64</v>
      </c>
      <c r="G71" s="15">
        <v>28.85</v>
      </c>
      <c r="H71" s="7">
        <f t="shared" si="1"/>
        <v>-5.7899999999999991</v>
      </c>
    </row>
    <row r="72" spans="1:8" x14ac:dyDescent="0.55000000000000004">
      <c r="A72" s="18">
        <v>66</v>
      </c>
      <c r="B72" s="18">
        <v>6</v>
      </c>
      <c r="C72" s="18" t="s">
        <v>182</v>
      </c>
      <c r="D72" s="19" t="s">
        <v>27</v>
      </c>
      <c r="E72" s="31">
        <v>41</v>
      </c>
      <c r="F72" s="14">
        <v>30.09</v>
      </c>
      <c r="G72" s="15">
        <v>28.78</v>
      </c>
      <c r="H72" s="7">
        <f t="shared" si="1"/>
        <v>-1.3099999999999987</v>
      </c>
    </row>
    <row r="73" spans="1:8" x14ac:dyDescent="0.55000000000000004">
      <c r="A73" s="18">
        <v>67</v>
      </c>
      <c r="B73" s="18">
        <v>14</v>
      </c>
      <c r="C73" s="18" t="s">
        <v>176</v>
      </c>
      <c r="D73" s="19" t="s">
        <v>146</v>
      </c>
      <c r="E73" s="31">
        <v>12</v>
      </c>
      <c r="F73" s="14">
        <v>31.59</v>
      </c>
      <c r="G73" s="15">
        <v>28.75</v>
      </c>
      <c r="H73" s="7">
        <f t="shared" si="1"/>
        <v>-2.84</v>
      </c>
    </row>
    <row r="74" spans="1:8" x14ac:dyDescent="0.55000000000000004">
      <c r="A74" s="18">
        <v>68</v>
      </c>
      <c r="B74" s="18">
        <v>2</v>
      </c>
      <c r="C74" s="18" t="s">
        <v>182</v>
      </c>
      <c r="D74" s="19" t="s">
        <v>61</v>
      </c>
      <c r="E74" s="31">
        <v>97</v>
      </c>
      <c r="F74" s="14">
        <v>32.06</v>
      </c>
      <c r="G74" s="15">
        <v>28.69</v>
      </c>
      <c r="H74" s="7">
        <f t="shared" si="1"/>
        <v>-3.370000000000001</v>
      </c>
    </row>
    <row r="75" spans="1:8" x14ac:dyDescent="0.55000000000000004">
      <c r="A75" s="18">
        <v>69</v>
      </c>
      <c r="B75" s="18">
        <v>15</v>
      </c>
      <c r="C75" s="18" t="s">
        <v>181</v>
      </c>
      <c r="D75" s="19" t="s">
        <v>86</v>
      </c>
      <c r="E75" s="31">
        <v>20</v>
      </c>
      <c r="F75" s="23">
        <v>32.5</v>
      </c>
      <c r="G75" s="16">
        <v>28.5</v>
      </c>
      <c r="H75" s="7">
        <f t="shared" si="1"/>
        <v>-4</v>
      </c>
    </row>
    <row r="76" spans="1:8" x14ac:dyDescent="0.55000000000000004">
      <c r="A76" s="18">
        <v>70</v>
      </c>
      <c r="B76" s="18">
        <v>2</v>
      </c>
      <c r="C76" s="18" t="s">
        <v>181</v>
      </c>
      <c r="D76" s="19" t="s">
        <v>130</v>
      </c>
      <c r="E76" s="31">
        <v>5</v>
      </c>
      <c r="F76" s="14">
        <v>26.67</v>
      </c>
      <c r="G76" s="16">
        <v>28.5</v>
      </c>
      <c r="H76" s="7">
        <f t="shared" si="1"/>
        <v>1.8299999999999983</v>
      </c>
    </row>
    <row r="77" spans="1:8" x14ac:dyDescent="0.55000000000000004">
      <c r="A77" s="18">
        <v>71</v>
      </c>
      <c r="B77" s="18">
        <v>16</v>
      </c>
      <c r="C77" s="18" t="s">
        <v>181</v>
      </c>
      <c r="D77" s="19" t="s">
        <v>158</v>
      </c>
      <c r="E77" s="31">
        <v>5</v>
      </c>
      <c r="F77" s="14">
        <v>24.64</v>
      </c>
      <c r="G77" s="16">
        <v>28.5</v>
      </c>
      <c r="H77" s="7">
        <f t="shared" si="1"/>
        <v>3.8599999999999994</v>
      </c>
    </row>
    <row r="78" spans="1:8" x14ac:dyDescent="0.55000000000000004">
      <c r="A78" s="18">
        <v>72</v>
      </c>
      <c r="B78" s="18">
        <v>7</v>
      </c>
      <c r="C78" s="18" t="s">
        <v>176</v>
      </c>
      <c r="D78" s="19" t="s">
        <v>118</v>
      </c>
      <c r="E78" s="31">
        <v>22</v>
      </c>
      <c r="F78" s="14">
        <v>36.14</v>
      </c>
      <c r="G78" s="15">
        <v>28.41</v>
      </c>
      <c r="H78" s="7">
        <f t="shared" si="1"/>
        <v>-7.73</v>
      </c>
    </row>
    <row r="79" spans="1:8" x14ac:dyDescent="0.55000000000000004">
      <c r="A79" s="18">
        <v>73</v>
      </c>
      <c r="B79" s="18">
        <v>4</v>
      </c>
      <c r="C79" s="18" t="s">
        <v>181</v>
      </c>
      <c r="D79" s="19" t="s">
        <v>18</v>
      </c>
      <c r="E79" s="31">
        <v>3</v>
      </c>
      <c r="F79" s="14">
        <v>57</v>
      </c>
      <c r="G79" s="15">
        <v>28.33</v>
      </c>
      <c r="H79" s="7">
        <f t="shared" si="1"/>
        <v>-28.67</v>
      </c>
    </row>
    <row r="80" spans="1:8" x14ac:dyDescent="0.55000000000000004">
      <c r="A80" s="18">
        <v>74</v>
      </c>
      <c r="B80" s="18">
        <v>1</v>
      </c>
      <c r="C80" s="18" t="s">
        <v>176</v>
      </c>
      <c r="D80" s="19" t="s">
        <v>155</v>
      </c>
      <c r="E80" s="31">
        <v>15</v>
      </c>
      <c r="F80" s="14">
        <v>40.75</v>
      </c>
      <c r="G80" s="15">
        <v>28.33</v>
      </c>
      <c r="H80" s="7">
        <f t="shared" si="1"/>
        <v>-12.420000000000002</v>
      </c>
    </row>
    <row r="81" spans="1:8" x14ac:dyDescent="0.55000000000000004">
      <c r="A81" s="18">
        <v>75</v>
      </c>
      <c r="B81" s="18">
        <v>15</v>
      </c>
      <c r="C81" s="18" t="s">
        <v>176</v>
      </c>
      <c r="D81" s="19" t="s">
        <v>47</v>
      </c>
      <c r="E81" s="31">
        <v>22</v>
      </c>
      <c r="F81" s="14">
        <v>35.770000000000003</v>
      </c>
      <c r="G81" s="16">
        <v>28.3</v>
      </c>
      <c r="H81" s="7">
        <f t="shared" si="1"/>
        <v>-7.4700000000000024</v>
      </c>
    </row>
    <row r="82" spans="1:8" x14ac:dyDescent="0.55000000000000004">
      <c r="A82" s="18">
        <v>76</v>
      </c>
      <c r="B82" s="18">
        <v>5</v>
      </c>
      <c r="C82" s="18" t="s">
        <v>181</v>
      </c>
      <c r="D82" s="19" t="s">
        <v>40</v>
      </c>
      <c r="E82" s="31">
        <v>10</v>
      </c>
      <c r="F82" s="14">
        <v>29.33</v>
      </c>
      <c r="G82" s="15">
        <v>28.25</v>
      </c>
      <c r="H82" s="7">
        <f t="shared" si="1"/>
        <v>-1.0799999999999983</v>
      </c>
    </row>
    <row r="83" spans="1:8" x14ac:dyDescent="0.55000000000000004">
      <c r="A83" s="18">
        <v>77</v>
      </c>
      <c r="B83" s="18">
        <v>13</v>
      </c>
      <c r="C83" s="18" t="s">
        <v>182</v>
      </c>
      <c r="D83" s="19" t="s">
        <v>128</v>
      </c>
      <c r="E83" s="31">
        <v>25</v>
      </c>
      <c r="F83" s="14">
        <v>33.020000000000003</v>
      </c>
      <c r="G83" s="16">
        <v>28.2</v>
      </c>
      <c r="H83" s="7">
        <f t="shared" si="1"/>
        <v>-4.8200000000000038</v>
      </c>
    </row>
    <row r="84" spans="1:8" x14ac:dyDescent="0.55000000000000004">
      <c r="A84" s="18">
        <v>78</v>
      </c>
      <c r="B84" s="18">
        <v>16</v>
      </c>
      <c r="C84" s="18" t="s">
        <v>176</v>
      </c>
      <c r="D84" s="19" t="s">
        <v>100</v>
      </c>
      <c r="E84" s="31">
        <v>20</v>
      </c>
      <c r="F84" s="14">
        <v>32.78</v>
      </c>
      <c r="G84" s="15">
        <v>28.13</v>
      </c>
      <c r="H84" s="7">
        <f t="shared" si="1"/>
        <v>-4.6500000000000021</v>
      </c>
    </row>
    <row r="85" spans="1:8" x14ac:dyDescent="0.55000000000000004">
      <c r="A85" s="18">
        <v>79</v>
      </c>
      <c r="B85" s="18">
        <v>2</v>
      </c>
      <c r="C85" s="18" t="s">
        <v>181</v>
      </c>
      <c r="D85" s="19" t="s">
        <v>134</v>
      </c>
      <c r="E85" s="31">
        <v>5</v>
      </c>
      <c r="F85" s="14">
        <v>44.09</v>
      </c>
      <c r="G85" s="16">
        <v>28</v>
      </c>
      <c r="H85" s="7">
        <f t="shared" si="1"/>
        <v>-16.090000000000003</v>
      </c>
    </row>
    <row r="86" spans="1:8" x14ac:dyDescent="0.55000000000000004">
      <c r="A86" s="18">
        <v>80</v>
      </c>
      <c r="B86" s="18">
        <v>8</v>
      </c>
      <c r="C86" s="18" t="s">
        <v>176</v>
      </c>
      <c r="D86" s="19" t="s">
        <v>121</v>
      </c>
      <c r="E86" s="31">
        <v>11</v>
      </c>
      <c r="F86" s="14">
        <v>30</v>
      </c>
      <c r="G86" s="15">
        <v>27.95</v>
      </c>
      <c r="H86" s="7">
        <f t="shared" si="1"/>
        <v>-2.0500000000000007</v>
      </c>
    </row>
    <row r="87" spans="1:8" x14ac:dyDescent="0.55000000000000004">
      <c r="A87" s="18">
        <v>81</v>
      </c>
      <c r="B87" s="18">
        <v>16</v>
      </c>
      <c r="C87" s="18" t="s">
        <v>176</v>
      </c>
      <c r="D87" s="19" t="s">
        <v>74</v>
      </c>
      <c r="E87" s="31">
        <v>17</v>
      </c>
      <c r="F87" s="14">
        <v>36.67</v>
      </c>
      <c r="G87" s="15">
        <v>27.94</v>
      </c>
      <c r="H87" s="7">
        <f t="shared" si="1"/>
        <v>-8.73</v>
      </c>
    </row>
    <row r="88" spans="1:8" x14ac:dyDescent="0.55000000000000004">
      <c r="A88" s="18">
        <v>82</v>
      </c>
      <c r="B88" s="18">
        <v>12</v>
      </c>
      <c r="C88" s="18" t="s">
        <v>176</v>
      </c>
      <c r="D88" s="19" t="s">
        <v>139</v>
      </c>
      <c r="E88" s="31">
        <v>17</v>
      </c>
      <c r="F88" s="14">
        <v>31.46</v>
      </c>
      <c r="G88" s="15">
        <v>27.94</v>
      </c>
      <c r="H88" s="7">
        <f t="shared" si="1"/>
        <v>-3.5199999999999996</v>
      </c>
    </row>
    <row r="89" spans="1:8" x14ac:dyDescent="0.55000000000000004">
      <c r="A89" s="18">
        <v>83</v>
      </c>
      <c r="B89" s="18">
        <v>6</v>
      </c>
      <c r="C89" s="18" t="s">
        <v>176</v>
      </c>
      <c r="D89" s="19" t="s">
        <v>17</v>
      </c>
      <c r="E89" s="31">
        <v>25</v>
      </c>
      <c r="F89" s="14">
        <v>36.72</v>
      </c>
      <c r="G89" s="16">
        <v>27.9</v>
      </c>
      <c r="H89" s="7">
        <f t="shared" si="1"/>
        <v>-8.82</v>
      </c>
    </row>
    <row r="90" spans="1:8" x14ac:dyDescent="0.55000000000000004">
      <c r="A90" s="18">
        <v>84</v>
      </c>
      <c r="B90" s="18">
        <v>10</v>
      </c>
      <c r="C90" s="49" t="s">
        <v>181</v>
      </c>
      <c r="D90" s="22" t="s">
        <v>177</v>
      </c>
      <c r="E90" s="31">
        <v>7</v>
      </c>
      <c r="F90" s="14" t="s">
        <v>179</v>
      </c>
      <c r="G90" s="15">
        <v>27.86</v>
      </c>
      <c r="H90" s="7" t="s">
        <v>179</v>
      </c>
    </row>
    <row r="91" spans="1:8" x14ac:dyDescent="0.55000000000000004">
      <c r="A91" s="18">
        <v>85</v>
      </c>
      <c r="B91" s="18">
        <v>5</v>
      </c>
      <c r="C91" s="18" t="s">
        <v>176</v>
      </c>
      <c r="D91" s="19" t="s">
        <v>96</v>
      </c>
      <c r="E91" s="31">
        <v>24</v>
      </c>
      <c r="F91" s="14">
        <v>33.54</v>
      </c>
      <c r="G91" s="15">
        <v>27.81</v>
      </c>
      <c r="H91" s="7">
        <f t="shared" ref="H91:H122" si="2">G91-F91</f>
        <v>-5.73</v>
      </c>
    </row>
    <row r="92" spans="1:8" x14ac:dyDescent="0.55000000000000004">
      <c r="A92" s="18">
        <v>86</v>
      </c>
      <c r="B92" s="18">
        <v>8</v>
      </c>
      <c r="C92" s="18" t="s">
        <v>181</v>
      </c>
      <c r="D92" s="19" t="s">
        <v>55</v>
      </c>
      <c r="E92" s="31">
        <v>11</v>
      </c>
      <c r="F92" s="14">
        <v>31.59</v>
      </c>
      <c r="G92" s="15">
        <v>27.73</v>
      </c>
      <c r="H92" s="7">
        <f t="shared" si="2"/>
        <v>-3.8599999999999994</v>
      </c>
    </row>
    <row r="93" spans="1:8" x14ac:dyDescent="0.55000000000000004">
      <c r="A93" s="18">
        <v>87</v>
      </c>
      <c r="B93" s="18">
        <v>9</v>
      </c>
      <c r="C93" s="18" t="s">
        <v>176</v>
      </c>
      <c r="D93" s="21" t="s">
        <v>98</v>
      </c>
      <c r="E93" s="31">
        <v>14</v>
      </c>
      <c r="F93" s="14">
        <v>27.33</v>
      </c>
      <c r="G93" s="15">
        <v>27.68</v>
      </c>
      <c r="H93" s="7">
        <f t="shared" si="2"/>
        <v>0.35000000000000142</v>
      </c>
    </row>
    <row r="94" spans="1:8" x14ac:dyDescent="0.55000000000000004">
      <c r="A94" s="18">
        <v>88</v>
      </c>
      <c r="B94" s="18">
        <v>16</v>
      </c>
      <c r="C94" s="18" t="s">
        <v>176</v>
      </c>
      <c r="D94" s="19" t="s">
        <v>63</v>
      </c>
      <c r="E94" s="31">
        <v>17</v>
      </c>
      <c r="F94" s="14">
        <v>33.64</v>
      </c>
      <c r="G94" s="15">
        <v>27.65</v>
      </c>
      <c r="H94" s="7">
        <f t="shared" si="2"/>
        <v>-5.990000000000002</v>
      </c>
    </row>
    <row r="95" spans="1:8" x14ac:dyDescent="0.55000000000000004">
      <c r="A95" s="18">
        <v>89</v>
      </c>
      <c r="B95" s="18">
        <v>6</v>
      </c>
      <c r="C95" s="18" t="s">
        <v>176</v>
      </c>
      <c r="D95" s="19" t="s">
        <v>28</v>
      </c>
      <c r="E95" s="31">
        <v>26</v>
      </c>
      <c r="F95" s="14">
        <v>38.700000000000003</v>
      </c>
      <c r="G95" s="16">
        <v>27.6</v>
      </c>
      <c r="H95" s="7">
        <f t="shared" si="2"/>
        <v>-11.100000000000001</v>
      </c>
    </row>
    <row r="96" spans="1:8" x14ac:dyDescent="0.55000000000000004">
      <c r="A96" s="18">
        <v>90</v>
      </c>
      <c r="B96" s="18">
        <v>9</v>
      </c>
      <c r="C96" s="18" t="s">
        <v>176</v>
      </c>
      <c r="D96" s="19" t="s">
        <v>68</v>
      </c>
      <c r="E96" s="31">
        <v>24</v>
      </c>
      <c r="F96" s="14">
        <v>30.47</v>
      </c>
      <c r="G96" s="16">
        <v>27.6</v>
      </c>
      <c r="H96" s="7">
        <f t="shared" si="2"/>
        <v>-2.8699999999999974</v>
      </c>
    </row>
    <row r="97" spans="1:8" x14ac:dyDescent="0.55000000000000004">
      <c r="A97" s="18">
        <v>91</v>
      </c>
      <c r="B97" s="18">
        <v>14</v>
      </c>
      <c r="C97" s="18" t="s">
        <v>181</v>
      </c>
      <c r="D97" s="19" t="s">
        <v>169</v>
      </c>
      <c r="E97" s="31">
        <v>1</v>
      </c>
      <c r="F97" s="14">
        <v>33.75</v>
      </c>
      <c r="G97" s="16">
        <v>27.5</v>
      </c>
      <c r="H97" s="7">
        <f t="shared" si="2"/>
        <v>-6.25</v>
      </c>
    </row>
    <row r="98" spans="1:8" x14ac:dyDescent="0.55000000000000004">
      <c r="A98" s="18">
        <v>92</v>
      </c>
      <c r="B98" s="18">
        <v>11</v>
      </c>
      <c r="C98" s="18" t="s">
        <v>181</v>
      </c>
      <c r="D98" s="19" t="s">
        <v>79</v>
      </c>
      <c r="E98" s="31">
        <v>6</v>
      </c>
      <c r="F98" s="14">
        <v>29.32</v>
      </c>
      <c r="G98" s="16">
        <v>27.5</v>
      </c>
      <c r="H98" s="7">
        <f t="shared" si="2"/>
        <v>-1.8200000000000003</v>
      </c>
    </row>
    <row r="99" spans="1:8" x14ac:dyDescent="0.55000000000000004">
      <c r="A99" s="18">
        <v>93</v>
      </c>
      <c r="B99" s="18">
        <v>9</v>
      </c>
      <c r="C99" s="18" t="s">
        <v>181</v>
      </c>
      <c r="D99" s="19" t="s">
        <v>160</v>
      </c>
      <c r="E99" s="31">
        <v>9</v>
      </c>
      <c r="F99" s="14">
        <v>26.43</v>
      </c>
      <c r="G99" s="16">
        <v>27.5</v>
      </c>
      <c r="H99" s="7">
        <f t="shared" si="2"/>
        <v>1.0700000000000003</v>
      </c>
    </row>
    <row r="100" spans="1:8" x14ac:dyDescent="0.55000000000000004">
      <c r="A100" s="18">
        <v>94</v>
      </c>
      <c r="B100" s="18">
        <v>7</v>
      </c>
      <c r="C100" s="18" t="s">
        <v>181</v>
      </c>
      <c r="D100" s="19" t="s">
        <v>108</v>
      </c>
      <c r="E100" s="31">
        <v>13</v>
      </c>
      <c r="F100" s="14">
        <v>32.83</v>
      </c>
      <c r="G100" s="16">
        <v>27.5</v>
      </c>
      <c r="H100" s="7">
        <f t="shared" si="2"/>
        <v>-5.3299999999999983</v>
      </c>
    </row>
    <row r="101" spans="1:8" x14ac:dyDescent="0.55000000000000004">
      <c r="A101" s="18">
        <v>95</v>
      </c>
      <c r="B101" s="18">
        <v>1</v>
      </c>
      <c r="C101" s="18" t="s">
        <v>176</v>
      </c>
      <c r="D101" s="19" t="s">
        <v>99</v>
      </c>
      <c r="E101" s="31">
        <v>11</v>
      </c>
      <c r="F101" s="14">
        <v>32.5</v>
      </c>
      <c r="G101" s="16">
        <v>27.5</v>
      </c>
      <c r="H101" s="7">
        <f t="shared" si="2"/>
        <v>-5</v>
      </c>
    </row>
    <row r="102" spans="1:8" x14ac:dyDescent="0.55000000000000004">
      <c r="A102" s="18">
        <v>96</v>
      </c>
      <c r="B102" s="18">
        <v>14</v>
      </c>
      <c r="C102" s="18" t="s">
        <v>181</v>
      </c>
      <c r="D102" s="19" t="s">
        <v>80</v>
      </c>
      <c r="E102" s="31">
        <v>13</v>
      </c>
      <c r="F102" s="14">
        <v>27.5</v>
      </c>
      <c r="G102" s="16">
        <v>27.5</v>
      </c>
      <c r="H102" s="7">
        <f t="shared" si="2"/>
        <v>0</v>
      </c>
    </row>
    <row r="103" spans="1:8" x14ac:dyDescent="0.55000000000000004">
      <c r="A103" s="18">
        <v>97</v>
      </c>
      <c r="B103" s="18">
        <v>3</v>
      </c>
      <c r="C103" s="18" t="s">
        <v>182</v>
      </c>
      <c r="D103" s="19" t="s">
        <v>66</v>
      </c>
      <c r="E103" s="31">
        <v>57</v>
      </c>
      <c r="F103" s="14">
        <v>30.76</v>
      </c>
      <c r="G103" s="15">
        <v>27.46</v>
      </c>
      <c r="H103" s="7">
        <f t="shared" si="2"/>
        <v>-3.3000000000000007</v>
      </c>
    </row>
    <row r="104" spans="1:8" x14ac:dyDescent="0.55000000000000004">
      <c r="A104" s="18">
        <v>98</v>
      </c>
      <c r="B104" s="18">
        <v>4</v>
      </c>
      <c r="C104" s="18" t="s">
        <v>182</v>
      </c>
      <c r="D104" s="19" t="s">
        <v>51</v>
      </c>
      <c r="E104" s="31">
        <v>32</v>
      </c>
      <c r="F104" s="14">
        <v>33.97</v>
      </c>
      <c r="G104" s="15">
        <v>27.42</v>
      </c>
      <c r="H104" s="7">
        <f t="shared" si="2"/>
        <v>-6.5499999999999972</v>
      </c>
    </row>
    <row r="105" spans="1:8" x14ac:dyDescent="0.55000000000000004">
      <c r="A105" s="18">
        <v>99</v>
      </c>
      <c r="B105" s="18">
        <v>3</v>
      </c>
      <c r="C105" s="18" t="s">
        <v>176</v>
      </c>
      <c r="D105" s="19" t="s">
        <v>36</v>
      </c>
      <c r="E105" s="31">
        <v>19</v>
      </c>
      <c r="F105" s="14">
        <v>44.64</v>
      </c>
      <c r="G105" s="15">
        <v>27.37</v>
      </c>
      <c r="H105" s="7">
        <f t="shared" si="2"/>
        <v>-17.27</v>
      </c>
    </row>
    <row r="106" spans="1:8" x14ac:dyDescent="0.55000000000000004">
      <c r="A106" s="18">
        <v>100</v>
      </c>
      <c r="B106" s="18">
        <v>4</v>
      </c>
      <c r="C106" s="18" t="s">
        <v>176</v>
      </c>
      <c r="D106" s="19" t="s">
        <v>127</v>
      </c>
      <c r="E106" s="31">
        <v>17</v>
      </c>
      <c r="F106" s="14">
        <v>28</v>
      </c>
      <c r="G106" s="15">
        <v>27.35</v>
      </c>
      <c r="H106" s="7">
        <f t="shared" si="2"/>
        <v>-0.64999999999999858</v>
      </c>
    </row>
    <row r="107" spans="1:8" x14ac:dyDescent="0.55000000000000004">
      <c r="A107" s="18">
        <v>101</v>
      </c>
      <c r="B107" s="18">
        <v>2</v>
      </c>
      <c r="C107" s="18" t="s">
        <v>181</v>
      </c>
      <c r="D107" s="19" t="s">
        <v>119</v>
      </c>
      <c r="E107" s="31">
        <v>12</v>
      </c>
      <c r="F107" s="14">
        <v>26.79</v>
      </c>
      <c r="G107" s="15">
        <v>27.29</v>
      </c>
      <c r="H107" s="7">
        <f t="shared" si="2"/>
        <v>0.5</v>
      </c>
    </row>
    <row r="108" spans="1:8" x14ac:dyDescent="0.55000000000000004">
      <c r="A108" s="18">
        <v>102</v>
      </c>
      <c r="B108" s="18">
        <v>6</v>
      </c>
      <c r="C108" s="18" t="s">
        <v>181</v>
      </c>
      <c r="D108" s="19" t="s">
        <v>23</v>
      </c>
      <c r="E108" s="31">
        <v>8</v>
      </c>
      <c r="F108" s="14">
        <v>37.86</v>
      </c>
      <c r="G108" s="15">
        <v>27.19</v>
      </c>
      <c r="H108" s="7">
        <f t="shared" si="2"/>
        <v>-10.669999999999998</v>
      </c>
    </row>
    <row r="109" spans="1:8" x14ac:dyDescent="0.55000000000000004">
      <c r="A109" s="18">
        <v>103</v>
      </c>
      <c r="B109" s="10">
        <v>3</v>
      </c>
      <c r="C109" s="10" t="s">
        <v>176</v>
      </c>
      <c r="D109" s="11" t="s">
        <v>120</v>
      </c>
      <c r="E109" s="31">
        <v>14</v>
      </c>
      <c r="F109" s="14">
        <v>31.11</v>
      </c>
      <c r="G109" s="15">
        <v>27.14</v>
      </c>
      <c r="H109" s="7">
        <f t="shared" si="2"/>
        <v>-3.9699999999999989</v>
      </c>
    </row>
    <row r="110" spans="1:8" x14ac:dyDescent="0.55000000000000004">
      <c r="A110" s="18">
        <v>104</v>
      </c>
      <c r="B110" s="18">
        <v>15</v>
      </c>
      <c r="C110" s="18" t="s">
        <v>176</v>
      </c>
      <c r="D110" s="19" t="s">
        <v>117</v>
      </c>
      <c r="E110" s="31">
        <v>18</v>
      </c>
      <c r="F110" s="14">
        <v>28.65</v>
      </c>
      <c r="G110" s="15">
        <v>27.08</v>
      </c>
      <c r="H110" s="7">
        <f t="shared" si="2"/>
        <v>-1.5700000000000003</v>
      </c>
    </row>
    <row r="111" spans="1:8" x14ac:dyDescent="0.55000000000000004">
      <c r="A111" s="18">
        <v>105</v>
      </c>
      <c r="B111" s="18">
        <v>4</v>
      </c>
      <c r="C111" s="18" t="s">
        <v>182</v>
      </c>
      <c r="D111" s="19" t="s">
        <v>97</v>
      </c>
      <c r="E111" s="31">
        <v>24</v>
      </c>
      <c r="F111" s="14">
        <v>32.6</v>
      </c>
      <c r="G111" s="15">
        <v>27.08</v>
      </c>
      <c r="H111" s="7">
        <f t="shared" si="2"/>
        <v>-5.5200000000000031</v>
      </c>
    </row>
    <row r="112" spans="1:8" x14ac:dyDescent="0.55000000000000004">
      <c r="A112" s="18">
        <v>106</v>
      </c>
      <c r="B112" s="18">
        <v>12</v>
      </c>
      <c r="C112" s="18" t="s">
        <v>182</v>
      </c>
      <c r="D112" s="19" t="s">
        <v>163</v>
      </c>
      <c r="E112" s="31">
        <v>35</v>
      </c>
      <c r="F112" s="14">
        <v>29.48</v>
      </c>
      <c r="G112" s="15">
        <v>27.07</v>
      </c>
      <c r="H112" s="7">
        <f t="shared" si="2"/>
        <v>-2.41</v>
      </c>
    </row>
    <row r="113" spans="1:8" x14ac:dyDescent="0.55000000000000004">
      <c r="A113" s="18">
        <v>107</v>
      </c>
      <c r="B113" s="18">
        <v>7</v>
      </c>
      <c r="C113" s="18" t="s">
        <v>176</v>
      </c>
      <c r="D113" s="19" t="s">
        <v>77</v>
      </c>
      <c r="E113" s="31">
        <v>17</v>
      </c>
      <c r="F113" s="14">
        <v>32.86</v>
      </c>
      <c r="G113" s="15">
        <v>27.06</v>
      </c>
      <c r="H113" s="7">
        <f t="shared" si="2"/>
        <v>-5.8000000000000007</v>
      </c>
    </row>
    <row r="114" spans="1:8" x14ac:dyDescent="0.55000000000000004">
      <c r="A114" s="18">
        <v>108</v>
      </c>
      <c r="B114" s="18">
        <v>6</v>
      </c>
      <c r="C114" s="18" t="s">
        <v>176</v>
      </c>
      <c r="D114" s="19" t="s">
        <v>141</v>
      </c>
      <c r="E114" s="31">
        <v>11</v>
      </c>
      <c r="F114" s="14">
        <v>37.5</v>
      </c>
      <c r="G114" s="15">
        <v>27.05</v>
      </c>
      <c r="H114" s="7">
        <f t="shared" si="2"/>
        <v>-10.45</v>
      </c>
    </row>
    <row r="115" spans="1:8" x14ac:dyDescent="0.55000000000000004">
      <c r="A115" s="18">
        <v>109</v>
      </c>
      <c r="B115" s="18">
        <v>9</v>
      </c>
      <c r="C115" s="18" t="s">
        <v>176</v>
      </c>
      <c r="D115" s="19" t="s">
        <v>140</v>
      </c>
      <c r="E115" s="31">
        <v>21</v>
      </c>
      <c r="F115" s="14">
        <v>28.91</v>
      </c>
      <c r="G115" s="15">
        <v>27.02</v>
      </c>
      <c r="H115" s="7">
        <f t="shared" si="2"/>
        <v>-1.8900000000000006</v>
      </c>
    </row>
    <row r="116" spans="1:8" x14ac:dyDescent="0.55000000000000004">
      <c r="A116" s="18">
        <v>110</v>
      </c>
      <c r="B116" s="18">
        <v>8</v>
      </c>
      <c r="C116" s="18" t="s">
        <v>181</v>
      </c>
      <c r="D116" s="19" t="s">
        <v>132</v>
      </c>
      <c r="E116" s="31">
        <v>9</v>
      </c>
      <c r="F116" s="14">
        <v>35.630000000000003</v>
      </c>
      <c r="G116" s="15">
        <v>26.94</v>
      </c>
      <c r="H116" s="7">
        <f t="shared" si="2"/>
        <v>-8.6900000000000013</v>
      </c>
    </row>
    <row r="117" spans="1:8" x14ac:dyDescent="0.55000000000000004">
      <c r="A117" s="18">
        <v>111</v>
      </c>
      <c r="B117" s="18">
        <v>9</v>
      </c>
      <c r="C117" s="18" t="s">
        <v>176</v>
      </c>
      <c r="D117" s="19" t="s">
        <v>157</v>
      </c>
      <c r="E117" s="31">
        <v>35</v>
      </c>
      <c r="F117" s="14">
        <v>30</v>
      </c>
      <c r="G117" s="15">
        <v>26.93</v>
      </c>
      <c r="H117" s="7">
        <f t="shared" si="2"/>
        <v>-3.0700000000000003</v>
      </c>
    </row>
    <row r="118" spans="1:8" x14ac:dyDescent="0.55000000000000004">
      <c r="A118" s="18">
        <v>112</v>
      </c>
      <c r="B118" s="18">
        <v>3</v>
      </c>
      <c r="C118" s="18" t="s">
        <v>182</v>
      </c>
      <c r="D118" s="19" t="s">
        <v>167</v>
      </c>
      <c r="E118" s="31">
        <v>31</v>
      </c>
      <c r="F118" s="14">
        <v>27.93</v>
      </c>
      <c r="G118" s="15">
        <v>26.85</v>
      </c>
      <c r="H118" s="7">
        <f t="shared" si="2"/>
        <v>-1.0799999999999983</v>
      </c>
    </row>
    <row r="119" spans="1:8" x14ac:dyDescent="0.55000000000000004">
      <c r="A119" s="18">
        <v>113</v>
      </c>
      <c r="B119" s="18">
        <v>10</v>
      </c>
      <c r="C119" s="18" t="s">
        <v>181</v>
      </c>
      <c r="D119" s="19" t="s">
        <v>161</v>
      </c>
      <c r="E119" s="31">
        <v>11</v>
      </c>
      <c r="F119" s="14">
        <v>29.55</v>
      </c>
      <c r="G119" s="15">
        <v>26.82</v>
      </c>
      <c r="H119" s="7">
        <f t="shared" si="2"/>
        <v>-2.7300000000000004</v>
      </c>
    </row>
    <row r="120" spans="1:8" x14ac:dyDescent="0.55000000000000004">
      <c r="A120" s="18">
        <v>114</v>
      </c>
      <c r="B120" s="18">
        <v>14</v>
      </c>
      <c r="C120" s="18" t="s">
        <v>181</v>
      </c>
      <c r="D120" s="19" t="s">
        <v>44</v>
      </c>
      <c r="E120" s="31">
        <v>10</v>
      </c>
      <c r="F120" s="14">
        <v>24.25</v>
      </c>
      <c r="G120" s="15">
        <v>26.75</v>
      </c>
      <c r="H120" s="7">
        <f t="shared" si="2"/>
        <v>2.5</v>
      </c>
    </row>
    <row r="121" spans="1:8" x14ac:dyDescent="0.55000000000000004">
      <c r="A121" s="18">
        <v>115</v>
      </c>
      <c r="B121" s="18">
        <v>12</v>
      </c>
      <c r="C121" s="18" t="s">
        <v>176</v>
      </c>
      <c r="D121" s="19" t="s">
        <v>154</v>
      </c>
      <c r="E121" s="31">
        <v>18</v>
      </c>
      <c r="F121" s="14">
        <v>29.82</v>
      </c>
      <c r="G121" s="15">
        <v>26.67</v>
      </c>
      <c r="H121" s="7">
        <f t="shared" si="2"/>
        <v>-3.1499999999999986</v>
      </c>
    </row>
    <row r="122" spans="1:8" x14ac:dyDescent="0.55000000000000004">
      <c r="A122" s="18">
        <v>116</v>
      </c>
      <c r="B122" s="18">
        <v>7</v>
      </c>
      <c r="C122" s="18" t="s">
        <v>176</v>
      </c>
      <c r="D122" s="19" t="s">
        <v>136</v>
      </c>
      <c r="E122" s="31">
        <v>16</v>
      </c>
      <c r="F122" s="14">
        <v>25.96</v>
      </c>
      <c r="G122" s="15">
        <v>26.56</v>
      </c>
      <c r="H122" s="7">
        <f t="shared" si="2"/>
        <v>0.59999999999999787</v>
      </c>
    </row>
    <row r="123" spans="1:8" x14ac:dyDescent="0.55000000000000004">
      <c r="A123" s="18">
        <v>117</v>
      </c>
      <c r="B123" s="18">
        <v>16</v>
      </c>
      <c r="C123" s="18" t="s">
        <v>176</v>
      </c>
      <c r="D123" s="22" t="s">
        <v>103</v>
      </c>
      <c r="E123" s="31">
        <v>20</v>
      </c>
      <c r="F123" s="14">
        <v>32.29</v>
      </c>
      <c r="G123" s="15">
        <v>26.38</v>
      </c>
      <c r="H123" s="7">
        <f t="shared" ref="H123:H154" si="3">G123-F123</f>
        <v>-5.91</v>
      </c>
    </row>
    <row r="124" spans="1:8" x14ac:dyDescent="0.55000000000000004">
      <c r="A124" s="18">
        <v>118</v>
      </c>
      <c r="B124" s="18">
        <v>13</v>
      </c>
      <c r="C124" s="18" t="s">
        <v>176</v>
      </c>
      <c r="D124" s="19" t="s">
        <v>137</v>
      </c>
      <c r="E124" s="31">
        <v>17</v>
      </c>
      <c r="F124" s="14">
        <v>32.97</v>
      </c>
      <c r="G124" s="15">
        <v>26.32</v>
      </c>
      <c r="H124" s="7">
        <f t="shared" si="3"/>
        <v>-6.6499999999999986</v>
      </c>
    </row>
    <row r="125" spans="1:8" x14ac:dyDescent="0.55000000000000004">
      <c r="A125" s="18">
        <v>119</v>
      </c>
      <c r="B125" s="18">
        <v>1</v>
      </c>
      <c r="C125" s="18" t="s">
        <v>176</v>
      </c>
      <c r="D125" s="19" t="s">
        <v>89</v>
      </c>
      <c r="E125" s="31">
        <v>16</v>
      </c>
      <c r="F125" s="14">
        <v>28.04</v>
      </c>
      <c r="G125" s="15">
        <v>26.25</v>
      </c>
      <c r="H125" s="7">
        <f t="shared" si="3"/>
        <v>-1.7899999999999991</v>
      </c>
    </row>
    <row r="126" spans="1:8" x14ac:dyDescent="0.55000000000000004">
      <c r="A126" s="18">
        <v>120</v>
      </c>
      <c r="B126" s="49">
        <v>5</v>
      </c>
      <c r="C126" s="49" t="s">
        <v>181</v>
      </c>
      <c r="D126" s="19" t="s">
        <v>109</v>
      </c>
      <c r="E126" s="31">
        <v>2</v>
      </c>
      <c r="F126" s="14">
        <v>12.5</v>
      </c>
      <c r="G126" s="15">
        <v>26.25</v>
      </c>
      <c r="H126" s="7">
        <f t="shared" si="3"/>
        <v>13.75</v>
      </c>
    </row>
    <row r="127" spans="1:8" x14ac:dyDescent="0.55000000000000004">
      <c r="A127" s="18">
        <v>121</v>
      </c>
      <c r="B127" s="18">
        <v>8</v>
      </c>
      <c r="C127" s="18" t="s">
        <v>176</v>
      </c>
      <c r="D127" s="19" t="s">
        <v>166</v>
      </c>
      <c r="E127" s="31">
        <v>10</v>
      </c>
      <c r="F127" s="14">
        <v>28.85</v>
      </c>
      <c r="G127" s="15">
        <v>26.25</v>
      </c>
      <c r="H127" s="7">
        <f t="shared" si="3"/>
        <v>-2.6000000000000014</v>
      </c>
    </row>
    <row r="128" spans="1:8" x14ac:dyDescent="0.55000000000000004">
      <c r="A128" s="18">
        <v>122</v>
      </c>
      <c r="B128" s="18">
        <v>3</v>
      </c>
      <c r="C128" s="18" t="s">
        <v>176</v>
      </c>
      <c r="D128" s="19" t="s">
        <v>13</v>
      </c>
      <c r="E128" s="31">
        <v>27</v>
      </c>
      <c r="F128" s="14">
        <v>33.19</v>
      </c>
      <c r="G128" s="16">
        <v>26.2</v>
      </c>
      <c r="H128" s="7">
        <f t="shared" si="3"/>
        <v>-6.9899999999999984</v>
      </c>
    </row>
    <row r="129" spans="1:8" x14ac:dyDescent="0.55000000000000004">
      <c r="A129" s="18">
        <v>123</v>
      </c>
      <c r="B129" s="18">
        <v>5</v>
      </c>
      <c r="C129" s="18" t="s">
        <v>176</v>
      </c>
      <c r="D129" s="19" t="s">
        <v>71</v>
      </c>
      <c r="E129" s="31">
        <v>18</v>
      </c>
      <c r="F129" s="14">
        <v>30.78</v>
      </c>
      <c r="G129" s="15">
        <v>26.11</v>
      </c>
      <c r="H129" s="7">
        <f t="shared" si="3"/>
        <v>-4.6700000000000017</v>
      </c>
    </row>
    <row r="130" spans="1:8" x14ac:dyDescent="0.55000000000000004">
      <c r="A130" s="18">
        <v>124</v>
      </c>
      <c r="B130" s="18">
        <v>4</v>
      </c>
      <c r="C130" s="18" t="s">
        <v>182</v>
      </c>
      <c r="D130" s="19" t="s">
        <v>106</v>
      </c>
      <c r="E130" s="31">
        <v>17</v>
      </c>
      <c r="F130" s="14">
        <v>30.65</v>
      </c>
      <c r="G130" s="15">
        <v>26.03</v>
      </c>
      <c r="H130" s="7">
        <f t="shared" si="3"/>
        <v>-4.6199999999999974</v>
      </c>
    </row>
    <row r="131" spans="1:8" x14ac:dyDescent="0.55000000000000004">
      <c r="A131" s="18">
        <v>125</v>
      </c>
      <c r="B131" s="18">
        <v>14</v>
      </c>
      <c r="C131" s="18" t="s">
        <v>181</v>
      </c>
      <c r="D131" s="19" t="s">
        <v>114</v>
      </c>
      <c r="E131" s="31">
        <v>10</v>
      </c>
      <c r="F131" s="14">
        <v>39.5</v>
      </c>
      <c r="G131" s="16">
        <v>26</v>
      </c>
      <c r="H131" s="7">
        <f t="shared" si="3"/>
        <v>-13.5</v>
      </c>
    </row>
    <row r="132" spans="1:8" x14ac:dyDescent="0.55000000000000004">
      <c r="A132" s="18">
        <v>126</v>
      </c>
      <c r="B132" s="18">
        <v>1</v>
      </c>
      <c r="C132" s="18" t="s">
        <v>181</v>
      </c>
      <c r="D132" s="19" t="s">
        <v>142</v>
      </c>
      <c r="E132" s="31">
        <v>10</v>
      </c>
      <c r="F132" s="14">
        <v>30</v>
      </c>
      <c r="G132" s="16">
        <v>26</v>
      </c>
      <c r="H132" s="7">
        <f t="shared" si="3"/>
        <v>-4</v>
      </c>
    </row>
    <row r="133" spans="1:8" x14ac:dyDescent="0.55000000000000004">
      <c r="A133" s="18">
        <v>127</v>
      </c>
      <c r="B133" s="18">
        <v>2</v>
      </c>
      <c r="C133" s="18" t="s">
        <v>182</v>
      </c>
      <c r="D133" s="19" t="s">
        <v>59</v>
      </c>
      <c r="E133" s="31">
        <v>21</v>
      </c>
      <c r="F133" s="14">
        <v>28.53</v>
      </c>
      <c r="G133" s="15">
        <v>25.95</v>
      </c>
      <c r="H133" s="7">
        <f t="shared" si="3"/>
        <v>-2.5800000000000018</v>
      </c>
    </row>
    <row r="134" spans="1:8" x14ac:dyDescent="0.55000000000000004">
      <c r="A134" s="18">
        <v>128</v>
      </c>
      <c r="B134" s="18">
        <v>11</v>
      </c>
      <c r="C134" s="18" t="s">
        <v>182</v>
      </c>
      <c r="D134" s="19" t="s">
        <v>45</v>
      </c>
      <c r="E134" s="31">
        <v>37</v>
      </c>
      <c r="F134" s="14">
        <v>34.46</v>
      </c>
      <c r="G134" s="15">
        <v>25.88</v>
      </c>
      <c r="H134" s="7">
        <f t="shared" si="3"/>
        <v>-8.5800000000000018</v>
      </c>
    </row>
    <row r="135" spans="1:8" x14ac:dyDescent="0.55000000000000004">
      <c r="A135" s="18">
        <v>129</v>
      </c>
      <c r="B135" s="18">
        <v>14</v>
      </c>
      <c r="C135" s="18" t="s">
        <v>181</v>
      </c>
      <c r="D135" s="19" t="s">
        <v>101</v>
      </c>
      <c r="E135" s="31">
        <v>8</v>
      </c>
      <c r="F135" s="14">
        <v>31.88</v>
      </c>
      <c r="G135" s="15">
        <v>25.63</v>
      </c>
      <c r="H135" s="7">
        <f t="shared" si="3"/>
        <v>-6.25</v>
      </c>
    </row>
    <row r="136" spans="1:8" x14ac:dyDescent="0.55000000000000004">
      <c r="A136" s="18">
        <v>130</v>
      </c>
      <c r="B136" s="18">
        <v>11</v>
      </c>
      <c r="C136" s="18" t="s">
        <v>181</v>
      </c>
      <c r="D136" s="19" t="s">
        <v>41</v>
      </c>
      <c r="E136" s="31">
        <v>4</v>
      </c>
      <c r="F136" s="14">
        <v>38.33</v>
      </c>
      <c r="G136" s="15">
        <v>25.63</v>
      </c>
      <c r="H136" s="7">
        <f t="shared" si="3"/>
        <v>-12.7</v>
      </c>
    </row>
    <row r="137" spans="1:8" x14ac:dyDescent="0.55000000000000004">
      <c r="A137" s="18">
        <v>131</v>
      </c>
      <c r="B137" s="18">
        <v>14</v>
      </c>
      <c r="C137" s="18" t="s">
        <v>181</v>
      </c>
      <c r="D137" s="19" t="s">
        <v>56</v>
      </c>
      <c r="E137" s="31">
        <v>12</v>
      </c>
      <c r="F137" s="14">
        <v>34.5</v>
      </c>
      <c r="G137" s="15">
        <v>25.63</v>
      </c>
      <c r="H137" s="7">
        <f t="shared" si="3"/>
        <v>-8.870000000000001</v>
      </c>
    </row>
    <row r="138" spans="1:8" x14ac:dyDescent="0.55000000000000004">
      <c r="A138" s="18">
        <v>132</v>
      </c>
      <c r="B138" s="18">
        <v>9</v>
      </c>
      <c r="C138" s="18" t="s">
        <v>181</v>
      </c>
      <c r="D138" s="19" t="s">
        <v>112</v>
      </c>
      <c r="E138" s="31">
        <v>6</v>
      </c>
      <c r="F138" s="14">
        <v>28</v>
      </c>
      <c r="G138" s="15">
        <v>25.42</v>
      </c>
      <c r="H138" s="7">
        <f t="shared" si="3"/>
        <v>-2.5799999999999983</v>
      </c>
    </row>
    <row r="139" spans="1:8" x14ac:dyDescent="0.55000000000000004">
      <c r="A139" s="18">
        <v>133</v>
      </c>
      <c r="B139" s="18">
        <v>2</v>
      </c>
      <c r="C139" s="18" t="s">
        <v>182</v>
      </c>
      <c r="D139" s="19" t="s">
        <v>42</v>
      </c>
      <c r="E139" s="31">
        <v>26</v>
      </c>
      <c r="F139" s="14">
        <v>30.98</v>
      </c>
      <c r="G139" s="15">
        <v>25.38</v>
      </c>
      <c r="H139" s="7">
        <f t="shared" si="3"/>
        <v>-5.6000000000000014</v>
      </c>
    </row>
    <row r="140" spans="1:8" x14ac:dyDescent="0.55000000000000004">
      <c r="A140" s="18">
        <v>134</v>
      </c>
      <c r="B140" s="18">
        <v>6</v>
      </c>
      <c r="C140" s="18" t="s">
        <v>181</v>
      </c>
      <c r="D140" s="19" t="s">
        <v>156</v>
      </c>
      <c r="E140" s="31">
        <v>8</v>
      </c>
      <c r="F140" s="14">
        <v>25.25</v>
      </c>
      <c r="G140" s="15">
        <v>25.31</v>
      </c>
      <c r="H140" s="7">
        <f t="shared" si="3"/>
        <v>5.9999999999998721E-2</v>
      </c>
    </row>
    <row r="141" spans="1:8" x14ac:dyDescent="0.55000000000000004">
      <c r="A141" s="18">
        <v>135</v>
      </c>
      <c r="B141" s="18">
        <v>13</v>
      </c>
      <c r="C141" s="18" t="s">
        <v>181</v>
      </c>
      <c r="D141" s="19" t="s">
        <v>52</v>
      </c>
      <c r="E141" s="31">
        <v>8</v>
      </c>
      <c r="F141" s="14">
        <v>33.5</v>
      </c>
      <c r="G141" s="15">
        <v>25.31</v>
      </c>
      <c r="H141" s="7">
        <f t="shared" si="3"/>
        <v>-8.1900000000000013</v>
      </c>
    </row>
    <row r="142" spans="1:8" x14ac:dyDescent="0.55000000000000004">
      <c r="A142" s="18">
        <v>136</v>
      </c>
      <c r="B142" s="18">
        <v>16</v>
      </c>
      <c r="C142" s="18" t="s">
        <v>176</v>
      </c>
      <c r="D142" s="19" t="s">
        <v>125</v>
      </c>
      <c r="E142" s="31">
        <v>18</v>
      </c>
      <c r="F142" s="14">
        <v>33.93</v>
      </c>
      <c r="G142" s="15">
        <v>25.28</v>
      </c>
      <c r="H142" s="7">
        <f t="shared" si="3"/>
        <v>-8.6499999999999986</v>
      </c>
    </row>
    <row r="143" spans="1:8" x14ac:dyDescent="0.55000000000000004">
      <c r="A143" s="18">
        <v>137</v>
      </c>
      <c r="B143" s="18">
        <v>10</v>
      </c>
      <c r="C143" s="18" t="s">
        <v>181</v>
      </c>
      <c r="D143" s="19" t="s">
        <v>159</v>
      </c>
      <c r="E143" s="31">
        <v>9</v>
      </c>
      <c r="F143" s="14">
        <v>31.25</v>
      </c>
      <c r="G143" s="15">
        <v>25.28</v>
      </c>
      <c r="H143" s="7">
        <f t="shared" si="3"/>
        <v>-5.9699999999999989</v>
      </c>
    </row>
    <row r="144" spans="1:8" x14ac:dyDescent="0.55000000000000004">
      <c r="A144" s="18">
        <v>138</v>
      </c>
      <c r="B144" s="18">
        <v>9</v>
      </c>
      <c r="C144" s="18" t="s">
        <v>181</v>
      </c>
      <c r="D144" s="19" t="s">
        <v>65</v>
      </c>
      <c r="E144" s="31">
        <v>9</v>
      </c>
      <c r="F144" s="14">
        <v>33.21</v>
      </c>
      <c r="G144" s="15">
        <v>25.28</v>
      </c>
      <c r="H144" s="7">
        <f t="shared" si="3"/>
        <v>-7.93</v>
      </c>
    </row>
    <row r="145" spans="1:8" x14ac:dyDescent="0.55000000000000004">
      <c r="A145" s="18">
        <v>139</v>
      </c>
      <c r="B145" s="18">
        <v>4</v>
      </c>
      <c r="C145" s="18" t="s">
        <v>181</v>
      </c>
      <c r="D145" s="19" t="s">
        <v>49</v>
      </c>
      <c r="E145" s="31">
        <v>10</v>
      </c>
      <c r="F145" s="14">
        <v>27.5</v>
      </c>
      <c r="G145" s="15">
        <v>25.25</v>
      </c>
      <c r="H145" s="7">
        <f t="shared" si="3"/>
        <v>-2.25</v>
      </c>
    </row>
    <row r="146" spans="1:8" x14ac:dyDescent="0.55000000000000004">
      <c r="A146" s="18">
        <v>140</v>
      </c>
      <c r="B146" s="18">
        <v>11</v>
      </c>
      <c r="C146" s="18" t="s">
        <v>176</v>
      </c>
      <c r="D146" s="19" t="s">
        <v>113</v>
      </c>
      <c r="E146" s="31">
        <v>26</v>
      </c>
      <c r="F146" s="14">
        <v>34.82</v>
      </c>
      <c r="G146" s="15">
        <v>25.19</v>
      </c>
      <c r="H146" s="7">
        <f t="shared" si="3"/>
        <v>-9.629999999999999</v>
      </c>
    </row>
    <row r="147" spans="1:8" x14ac:dyDescent="0.55000000000000004">
      <c r="A147" s="18">
        <v>141</v>
      </c>
      <c r="B147" s="18">
        <v>1</v>
      </c>
      <c r="C147" s="18" t="s">
        <v>182</v>
      </c>
      <c r="D147" s="19" t="s">
        <v>87</v>
      </c>
      <c r="E147" s="31">
        <v>29</v>
      </c>
      <c r="F147" s="14">
        <v>27.29</v>
      </c>
      <c r="G147" s="15">
        <v>25.09</v>
      </c>
      <c r="H147" s="7">
        <f t="shared" si="3"/>
        <v>-2.1999999999999993</v>
      </c>
    </row>
    <row r="148" spans="1:8" x14ac:dyDescent="0.55000000000000004">
      <c r="A148" s="18">
        <v>142</v>
      </c>
      <c r="B148" s="18">
        <v>13</v>
      </c>
      <c r="C148" s="18" t="s">
        <v>181</v>
      </c>
      <c r="D148" s="19" t="s">
        <v>148</v>
      </c>
      <c r="E148" s="31">
        <v>4</v>
      </c>
      <c r="F148" s="14">
        <v>32.5</v>
      </c>
      <c r="G148" s="16">
        <v>25</v>
      </c>
      <c r="H148" s="7">
        <f t="shared" si="3"/>
        <v>-7.5</v>
      </c>
    </row>
    <row r="149" spans="1:8" x14ac:dyDescent="0.55000000000000004">
      <c r="A149" s="18">
        <v>143</v>
      </c>
      <c r="B149" s="18">
        <v>16</v>
      </c>
      <c r="C149" s="18" t="s">
        <v>181</v>
      </c>
      <c r="D149" s="19" t="s">
        <v>85</v>
      </c>
      <c r="E149" s="31">
        <v>15</v>
      </c>
      <c r="F149" s="14">
        <v>29.17</v>
      </c>
      <c r="G149" s="16">
        <v>25</v>
      </c>
      <c r="H149" s="7">
        <f t="shared" si="3"/>
        <v>-4.1700000000000017</v>
      </c>
    </row>
    <row r="150" spans="1:8" x14ac:dyDescent="0.55000000000000004">
      <c r="A150" s="18">
        <v>144</v>
      </c>
      <c r="B150" s="18">
        <v>14</v>
      </c>
      <c r="C150" s="18" t="s">
        <v>181</v>
      </c>
      <c r="D150" s="19" t="s">
        <v>32</v>
      </c>
      <c r="E150" s="31">
        <v>5</v>
      </c>
      <c r="F150" s="14">
        <v>32.81</v>
      </c>
      <c r="G150" s="16">
        <v>25</v>
      </c>
      <c r="H150" s="7">
        <f t="shared" si="3"/>
        <v>-7.8100000000000023</v>
      </c>
    </row>
    <row r="151" spans="1:8" x14ac:dyDescent="0.55000000000000004">
      <c r="A151" s="18">
        <v>145</v>
      </c>
      <c r="B151" s="18">
        <v>6</v>
      </c>
      <c r="C151" s="18" t="s">
        <v>176</v>
      </c>
      <c r="D151" s="19" t="s">
        <v>57</v>
      </c>
      <c r="E151" s="31">
        <v>14</v>
      </c>
      <c r="F151" s="14">
        <v>29.42</v>
      </c>
      <c r="G151" s="16">
        <v>25</v>
      </c>
      <c r="H151" s="7">
        <f t="shared" si="3"/>
        <v>-4.4200000000000017</v>
      </c>
    </row>
    <row r="152" spans="1:8" x14ac:dyDescent="0.55000000000000004">
      <c r="A152" s="18">
        <v>146</v>
      </c>
      <c r="B152" s="18">
        <v>2</v>
      </c>
      <c r="C152" s="18" t="s">
        <v>181</v>
      </c>
      <c r="D152" s="19" t="s">
        <v>168</v>
      </c>
      <c r="E152" s="31">
        <v>11</v>
      </c>
      <c r="F152" s="14">
        <v>28.86</v>
      </c>
      <c r="G152" s="16">
        <v>25</v>
      </c>
      <c r="H152" s="7">
        <f t="shared" si="3"/>
        <v>-3.8599999999999994</v>
      </c>
    </row>
    <row r="153" spans="1:8" x14ac:dyDescent="0.55000000000000004">
      <c r="A153" s="18">
        <v>147</v>
      </c>
      <c r="B153" s="18">
        <v>16</v>
      </c>
      <c r="C153" s="18" t="s">
        <v>181</v>
      </c>
      <c r="D153" s="19" t="s">
        <v>165</v>
      </c>
      <c r="E153" s="31">
        <v>13</v>
      </c>
      <c r="F153" s="14">
        <v>25.75</v>
      </c>
      <c r="G153" s="16">
        <v>25</v>
      </c>
      <c r="H153" s="7">
        <f t="shared" si="3"/>
        <v>-0.75</v>
      </c>
    </row>
    <row r="154" spans="1:8" x14ac:dyDescent="0.55000000000000004">
      <c r="A154" s="18">
        <v>148</v>
      </c>
      <c r="B154" s="18">
        <v>4</v>
      </c>
      <c r="C154" s="18" t="s">
        <v>181</v>
      </c>
      <c r="D154" s="19" t="s">
        <v>102</v>
      </c>
      <c r="E154" s="31">
        <v>5</v>
      </c>
      <c r="F154" s="14">
        <v>29.75</v>
      </c>
      <c r="G154" s="16">
        <v>25</v>
      </c>
      <c r="H154" s="7">
        <f t="shared" si="3"/>
        <v>-4.75</v>
      </c>
    </row>
    <row r="155" spans="1:8" x14ac:dyDescent="0.55000000000000004">
      <c r="A155" s="18">
        <v>149</v>
      </c>
      <c r="B155" s="18">
        <v>5</v>
      </c>
      <c r="C155" s="18" t="s">
        <v>176</v>
      </c>
      <c r="D155" s="19" t="s">
        <v>153</v>
      </c>
      <c r="E155" s="31">
        <v>14</v>
      </c>
      <c r="F155" s="14">
        <v>31.47</v>
      </c>
      <c r="G155" s="15">
        <v>24.82</v>
      </c>
      <c r="H155" s="7">
        <f t="shared" ref="H155:H186" si="4">G155-F155</f>
        <v>-6.6499999999999986</v>
      </c>
    </row>
    <row r="156" spans="1:8" x14ac:dyDescent="0.55000000000000004">
      <c r="A156" s="18">
        <v>150</v>
      </c>
      <c r="B156" s="18">
        <v>13</v>
      </c>
      <c r="C156" s="18" t="s">
        <v>176</v>
      </c>
      <c r="D156" s="19" t="s">
        <v>145</v>
      </c>
      <c r="E156" s="31">
        <v>20</v>
      </c>
      <c r="F156" s="14">
        <v>28.33</v>
      </c>
      <c r="G156" s="15">
        <v>24.63</v>
      </c>
      <c r="H156" s="7">
        <f t="shared" si="4"/>
        <v>-3.6999999999999993</v>
      </c>
    </row>
    <row r="157" spans="1:8" x14ac:dyDescent="0.55000000000000004">
      <c r="A157" s="18">
        <v>151</v>
      </c>
      <c r="B157" s="18">
        <v>7</v>
      </c>
      <c r="C157" s="18" t="s">
        <v>182</v>
      </c>
      <c r="D157" s="19" t="s">
        <v>122</v>
      </c>
      <c r="E157" s="31">
        <v>29</v>
      </c>
      <c r="F157" s="14">
        <v>29.66</v>
      </c>
      <c r="G157" s="15">
        <v>24.05</v>
      </c>
      <c r="H157" s="7">
        <f t="shared" si="4"/>
        <v>-5.6099999999999994</v>
      </c>
    </row>
    <row r="158" spans="1:8" x14ac:dyDescent="0.55000000000000004">
      <c r="A158" s="18">
        <v>152</v>
      </c>
      <c r="B158" s="18">
        <v>12</v>
      </c>
      <c r="C158" s="18" t="s">
        <v>181</v>
      </c>
      <c r="D158" s="19" t="s">
        <v>147</v>
      </c>
      <c r="E158" s="31">
        <v>9</v>
      </c>
      <c r="F158" s="14">
        <v>28</v>
      </c>
      <c r="G158" s="15">
        <v>23.89</v>
      </c>
      <c r="H158" s="7">
        <f t="shared" si="4"/>
        <v>-4.1099999999999994</v>
      </c>
    </row>
    <row r="159" spans="1:8" x14ac:dyDescent="0.55000000000000004">
      <c r="A159" s="18">
        <v>153</v>
      </c>
      <c r="B159" s="18">
        <v>3</v>
      </c>
      <c r="C159" s="18" t="s">
        <v>176</v>
      </c>
      <c r="D159" s="19" t="s">
        <v>150</v>
      </c>
      <c r="E159" s="31">
        <v>22</v>
      </c>
      <c r="F159" s="14">
        <v>31.11</v>
      </c>
      <c r="G159" s="15">
        <v>23.07</v>
      </c>
      <c r="H159" s="7">
        <f t="shared" si="4"/>
        <v>-8.0399999999999991</v>
      </c>
    </row>
    <row r="160" spans="1:8" x14ac:dyDescent="0.55000000000000004">
      <c r="A160" s="18">
        <v>154</v>
      </c>
      <c r="B160" s="18">
        <v>15</v>
      </c>
      <c r="C160" s="18" t="s">
        <v>181</v>
      </c>
      <c r="D160" s="19" t="s">
        <v>93</v>
      </c>
      <c r="E160" s="31">
        <v>6</v>
      </c>
      <c r="F160" s="14">
        <v>22.5</v>
      </c>
      <c r="G160" s="15">
        <v>22.92</v>
      </c>
      <c r="H160" s="7">
        <f t="shared" si="4"/>
        <v>0.42000000000000171</v>
      </c>
    </row>
    <row r="161" spans="1:8" x14ac:dyDescent="0.55000000000000004">
      <c r="A161" s="18">
        <v>155</v>
      </c>
      <c r="B161" s="18">
        <v>11</v>
      </c>
      <c r="C161" s="18" t="s">
        <v>181</v>
      </c>
      <c r="D161" s="19" t="s">
        <v>81</v>
      </c>
      <c r="E161" s="31">
        <v>7</v>
      </c>
      <c r="F161" s="14">
        <v>20.420000000000002</v>
      </c>
      <c r="G161" s="15">
        <v>22.86</v>
      </c>
      <c r="H161" s="7">
        <f t="shared" si="4"/>
        <v>2.4399999999999977</v>
      </c>
    </row>
    <row r="162" spans="1:8" x14ac:dyDescent="0.55000000000000004">
      <c r="A162" s="18">
        <v>156</v>
      </c>
      <c r="B162" s="18">
        <v>4</v>
      </c>
      <c r="C162" s="18" t="s">
        <v>176</v>
      </c>
      <c r="D162" s="19" t="s">
        <v>53</v>
      </c>
      <c r="E162" s="31">
        <v>21</v>
      </c>
      <c r="F162" s="14">
        <v>28.5</v>
      </c>
      <c r="G162" s="15">
        <v>22.74</v>
      </c>
      <c r="H162" s="7">
        <f t="shared" si="4"/>
        <v>-5.7600000000000016</v>
      </c>
    </row>
    <row r="163" spans="1:8" x14ac:dyDescent="0.55000000000000004">
      <c r="A163" s="18">
        <v>157</v>
      </c>
      <c r="B163" s="18">
        <v>3</v>
      </c>
      <c r="C163" s="18" t="s">
        <v>176</v>
      </c>
      <c r="D163" s="19" t="s">
        <v>126</v>
      </c>
      <c r="E163" s="31">
        <v>7</v>
      </c>
      <c r="F163" s="14">
        <v>28.61</v>
      </c>
      <c r="G163" s="16">
        <v>22.5</v>
      </c>
      <c r="H163" s="7">
        <f t="shared" si="4"/>
        <v>-6.1099999999999994</v>
      </c>
    </row>
    <row r="164" spans="1:8" x14ac:dyDescent="0.55000000000000004">
      <c r="A164" s="18">
        <v>158</v>
      </c>
      <c r="B164" s="18">
        <v>10</v>
      </c>
      <c r="C164" s="18" t="s">
        <v>181</v>
      </c>
      <c r="D164" s="19" t="s">
        <v>54</v>
      </c>
      <c r="E164" s="31">
        <v>3</v>
      </c>
      <c r="F164" s="14">
        <v>38.75</v>
      </c>
      <c r="G164" s="16">
        <v>22.5</v>
      </c>
      <c r="H164" s="7">
        <f t="shared" si="4"/>
        <v>-16.25</v>
      </c>
    </row>
    <row r="165" spans="1:8" x14ac:dyDescent="0.55000000000000004">
      <c r="A165" s="18">
        <v>159</v>
      </c>
      <c r="B165" s="18">
        <v>8</v>
      </c>
      <c r="C165" s="18" t="s">
        <v>181</v>
      </c>
      <c r="D165" s="19" t="s">
        <v>50</v>
      </c>
      <c r="E165" s="31">
        <v>4</v>
      </c>
      <c r="F165" s="14">
        <v>25.42</v>
      </c>
      <c r="G165" s="15">
        <v>19.38</v>
      </c>
      <c r="H165" s="7">
        <f t="shared" si="4"/>
        <v>-6.0400000000000027</v>
      </c>
    </row>
    <row r="166" spans="1:8" x14ac:dyDescent="0.55000000000000004">
      <c r="H166" s="1" t="s">
        <v>5</v>
      </c>
    </row>
  </sheetData>
  <sortState ref="A2:H182">
    <sortCondition descending="1" ref="G1"/>
  </sortState>
  <mergeCells count="9">
    <mergeCell ref="F2:F3"/>
    <mergeCell ref="G2:G3"/>
    <mergeCell ref="H2:H3"/>
    <mergeCell ref="F1:G1"/>
    <mergeCell ref="A1:A3"/>
    <mergeCell ref="B1:B6"/>
    <mergeCell ref="C1:C6"/>
    <mergeCell ref="D1:D3"/>
    <mergeCell ref="E1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opLeftCell="A3" workbookViewId="0">
      <selection sqref="A1:H16"/>
    </sheetView>
  </sheetViews>
  <sheetFormatPr defaultRowHeight="24" x14ac:dyDescent="0.55000000000000004"/>
  <cols>
    <col min="1" max="1" width="4.140625" style="1" customWidth="1"/>
    <col min="2" max="2" width="9.85546875" style="1" customWidth="1"/>
    <col min="3" max="3" width="5.5703125" style="1" customWidth="1"/>
    <col min="4" max="4" width="12.7109375" style="1" customWidth="1"/>
    <col min="5" max="5" width="8.5703125" style="1" customWidth="1"/>
    <col min="6" max="6" width="9.7109375" customWidth="1"/>
    <col min="7" max="7" width="9.28515625" style="58" customWidth="1"/>
    <col min="8" max="8" width="9.140625" style="1" customWidth="1"/>
    <col min="9" max="217" width="9.140625" style="1"/>
    <col min="218" max="218" width="4.140625" style="1" customWidth="1"/>
    <col min="219" max="219" width="16.28515625" style="1" customWidth="1"/>
    <col min="220" max="221" width="6.28515625" style="1" customWidth="1"/>
    <col min="222" max="222" width="6" style="1" customWidth="1"/>
    <col min="223" max="224" width="6.28515625" style="1" customWidth="1"/>
    <col min="225" max="225" width="6" style="1" customWidth="1"/>
    <col min="226" max="227" width="6.28515625" style="1" customWidth="1"/>
    <col min="228" max="228" width="6" style="1" customWidth="1"/>
    <col min="229" max="229" width="6.28515625" style="1" customWidth="1"/>
    <col min="230" max="230" width="5.7109375" style="1" customWidth="1"/>
    <col min="231" max="231" width="5.85546875" style="1" customWidth="1"/>
    <col min="232" max="232" width="5.140625" style="1" customWidth="1"/>
    <col min="233" max="233" width="5.42578125" style="1" customWidth="1"/>
    <col min="234" max="234" width="5.85546875" style="1" customWidth="1"/>
    <col min="235" max="473" width="9.140625" style="1"/>
    <col min="474" max="474" width="4.140625" style="1" customWidth="1"/>
    <col min="475" max="475" width="16.28515625" style="1" customWidth="1"/>
    <col min="476" max="477" width="6.28515625" style="1" customWidth="1"/>
    <col min="478" max="478" width="6" style="1" customWidth="1"/>
    <col min="479" max="480" width="6.28515625" style="1" customWidth="1"/>
    <col min="481" max="481" width="6" style="1" customWidth="1"/>
    <col min="482" max="483" width="6.28515625" style="1" customWidth="1"/>
    <col min="484" max="484" width="6" style="1" customWidth="1"/>
    <col min="485" max="485" width="6.28515625" style="1" customWidth="1"/>
    <col min="486" max="486" width="5.7109375" style="1" customWidth="1"/>
    <col min="487" max="487" width="5.85546875" style="1" customWidth="1"/>
    <col min="488" max="488" width="5.140625" style="1" customWidth="1"/>
    <col min="489" max="489" width="5.42578125" style="1" customWidth="1"/>
    <col min="490" max="490" width="5.85546875" style="1" customWidth="1"/>
    <col min="491" max="729" width="9.140625" style="1"/>
    <col min="730" max="730" width="4.140625" style="1" customWidth="1"/>
    <col min="731" max="731" width="16.28515625" style="1" customWidth="1"/>
    <col min="732" max="733" width="6.28515625" style="1" customWidth="1"/>
    <col min="734" max="734" width="6" style="1" customWidth="1"/>
    <col min="735" max="736" width="6.28515625" style="1" customWidth="1"/>
    <col min="737" max="737" width="6" style="1" customWidth="1"/>
    <col min="738" max="739" width="6.28515625" style="1" customWidth="1"/>
    <col min="740" max="740" width="6" style="1" customWidth="1"/>
    <col min="741" max="741" width="6.28515625" style="1" customWidth="1"/>
    <col min="742" max="742" width="5.7109375" style="1" customWidth="1"/>
    <col min="743" max="743" width="5.85546875" style="1" customWidth="1"/>
    <col min="744" max="744" width="5.140625" style="1" customWidth="1"/>
    <col min="745" max="745" width="5.42578125" style="1" customWidth="1"/>
    <col min="746" max="746" width="5.85546875" style="1" customWidth="1"/>
    <col min="747" max="985" width="9.140625" style="1"/>
    <col min="986" max="986" width="4.140625" style="1" customWidth="1"/>
    <col min="987" max="987" width="16.28515625" style="1" customWidth="1"/>
    <col min="988" max="989" width="6.28515625" style="1" customWidth="1"/>
    <col min="990" max="990" width="6" style="1" customWidth="1"/>
    <col min="991" max="992" width="6.28515625" style="1" customWidth="1"/>
    <col min="993" max="993" width="6" style="1" customWidth="1"/>
    <col min="994" max="995" width="6.28515625" style="1" customWidth="1"/>
    <col min="996" max="996" width="6" style="1" customWidth="1"/>
    <col min="997" max="997" width="6.28515625" style="1" customWidth="1"/>
    <col min="998" max="998" width="5.7109375" style="1" customWidth="1"/>
    <col min="999" max="999" width="5.85546875" style="1" customWidth="1"/>
    <col min="1000" max="1000" width="5.140625" style="1" customWidth="1"/>
    <col min="1001" max="1001" width="5.42578125" style="1" customWidth="1"/>
    <col min="1002" max="1002" width="5.85546875" style="1" customWidth="1"/>
    <col min="1003" max="1241" width="9.140625" style="1"/>
    <col min="1242" max="1242" width="4.140625" style="1" customWidth="1"/>
    <col min="1243" max="1243" width="16.28515625" style="1" customWidth="1"/>
    <col min="1244" max="1245" width="6.28515625" style="1" customWidth="1"/>
    <col min="1246" max="1246" width="6" style="1" customWidth="1"/>
    <col min="1247" max="1248" width="6.28515625" style="1" customWidth="1"/>
    <col min="1249" max="1249" width="6" style="1" customWidth="1"/>
    <col min="1250" max="1251" width="6.28515625" style="1" customWidth="1"/>
    <col min="1252" max="1252" width="6" style="1" customWidth="1"/>
    <col min="1253" max="1253" width="6.28515625" style="1" customWidth="1"/>
    <col min="1254" max="1254" width="5.7109375" style="1" customWidth="1"/>
    <col min="1255" max="1255" width="5.85546875" style="1" customWidth="1"/>
    <col min="1256" max="1256" width="5.140625" style="1" customWidth="1"/>
    <col min="1257" max="1257" width="5.42578125" style="1" customWidth="1"/>
    <col min="1258" max="1258" width="5.85546875" style="1" customWidth="1"/>
    <col min="1259" max="1497" width="9.140625" style="1"/>
    <col min="1498" max="1498" width="4.140625" style="1" customWidth="1"/>
    <col min="1499" max="1499" width="16.28515625" style="1" customWidth="1"/>
    <col min="1500" max="1501" width="6.28515625" style="1" customWidth="1"/>
    <col min="1502" max="1502" width="6" style="1" customWidth="1"/>
    <col min="1503" max="1504" width="6.28515625" style="1" customWidth="1"/>
    <col min="1505" max="1505" width="6" style="1" customWidth="1"/>
    <col min="1506" max="1507" width="6.28515625" style="1" customWidth="1"/>
    <col min="1508" max="1508" width="6" style="1" customWidth="1"/>
    <col min="1509" max="1509" width="6.28515625" style="1" customWidth="1"/>
    <col min="1510" max="1510" width="5.7109375" style="1" customWidth="1"/>
    <col min="1511" max="1511" width="5.85546875" style="1" customWidth="1"/>
    <col min="1512" max="1512" width="5.140625" style="1" customWidth="1"/>
    <col min="1513" max="1513" width="5.42578125" style="1" customWidth="1"/>
    <col min="1514" max="1514" width="5.85546875" style="1" customWidth="1"/>
    <col min="1515" max="1753" width="9.140625" style="1"/>
    <col min="1754" max="1754" width="4.140625" style="1" customWidth="1"/>
    <col min="1755" max="1755" width="16.28515625" style="1" customWidth="1"/>
    <col min="1756" max="1757" width="6.28515625" style="1" customWidth="1"/>
    <col min="1758" max="1758" width="6" style="1" customWidth="1"/>
    <col min="1759" max="1760" width="6.28515625" style="1" customWidth="1"/>
    <col min="1761" max="1761" width="6" style="1" customWidth="1"/>
    <col min="1762" max="1763" width="6.28515625" style="1" customWidth="1"/>
    <col min="1764" max="1764" width="6" style="1" customWidth="1"/>
    <col min="1765" max="1765" width="6.28515625" style="1" customWidth="1"/>
    <col min="1766" max="1766" width="5.7109375" style="1" customWidth="1"/>
    <col min="1767" max="1767" width="5.85546875" style="1" customWidth="1"/>
    <col min="1768" max="1768" width="5.140625" style="1" customWidth="1"/>
    <col min="1769" max="1769" width="5.42578125" style="1" customWidth="1"/>
    <col min="1770" max="1770" width="5.85546875" style="1" customWidth="1"/>
    <col min="1771" max="2009" width="9.140625" style="1"/>
    <col min="2010" max="2010" width="4.140625" style="1" customWidth="1"/>
    <col min="2011" max="2011" width="16.28515625" style="1" customWidth="1"/>
    <col min="2012" max="2013" width="6.28515625" style="1" customWidth="1"/>
    <col min="2014" max="2014" width="6" style="1" customWidth="1"/>
    <col min="2015" max="2016" width="6.28515625" style="1" customWidth="1"/>
    <col min="2017" max="2017" width="6" style="1" customWidth="1"/>
    <col min="2018" max="2019" width="6.28515625" style="1" customWidth="1"/>
    <col min="2020" max="2020" width="6" style="1" customWidth="1"/>
    <col min="2021" max="2021" width="6.28515625" style="1" customWidth="1"/>
    <col min="2022" max="2022" width="5.7109375" style="1" customWidth="1"/>
    <col min="2023" max="2023" width="5.85546875" style="1" customWidth="1"/>
    <col min="2024" max="2024" width="5.140625" style="1" customWidth="1"/>
    <col min="2025" max="2025" width="5.42578125" style="1" customWidth="1"/>
    <col min="2026" max="2026" width="5.85546875" style="1" customWidth="1"/>
    <col min="2027" max="2265" width="9.140625" style="1"/>
    <col min="2266" max="2266" width="4.140625" style="1" customWidth="1"/>
    <col min="2267" max="2267" width="16.28515625" style="1" customWidth="1"/>
    <col min="2268" max="2269" width="6.28515625" style="1" customWidth="1"/>
    <col min="2270" max="2270" width="6" style="1" customWidth="1"/>
    <col min="2271" max="2272" width="6.28515625" style="1" customWidth="1"/>
    <col min="2273" max="2273" width="6" style="1" customWidth="1"/>
    <col min="2274" max="2275" width="6.28515625" style="1" customWidth="1"/>
    <col min="2276" max="2276" width="6" style="1" customWidth="1"/>
    <col min="2277" max="2277" width="6.28515625" style="1" customWidth="1"/>
    <col min="2278" max="2278" width="5.7109375" style="1" customWidth="1"/>
    <col min="2279" max="2279" width="5.85546875" style="1" customWidth="1"/>
    <col min="2280" max="2280" width="5.140625" style="1" customWidth="1"/>
    <col min="2281" max="2281" width="5.42578125" style="1" customWidth="1"/>
    <col min="2282" max="2282" width="5.85546875" style="1" customWidth="1"/>
    <col min="2283" max="2521" width="9.140625" style="1"/>
    <col min="2522" max="2522" width="4.140625" style="1" customWidth="1"/>
    <col min="2523" max="2523" width="16.28515625" style="1" customWidth="1"/>
    <col min="2524" max="2525" width="6.28515625" style="1" customWidth="1"/>
    <col min="2526" max="2526" width="6" style="1" customWidth="1"/>
    <col min="2527" max="2528" width="6.28515625" style="1" customWidth="1"/>
    <col min="2529" max="2529" width="6" style="1" customWidth="1"/>
    <col min="2530" max="2531" width="6.28515625" style="1" customWidth="1"/>
    <col min="2532" max="2532" width="6" style="1" customWidth="1"/>
    <col min="2533" max="2533" width="6.28515625" style="1" customWidth="1"/>
    <col min="2534" max="2534" width="5.7109375" style="1" customWidth="1"/>
    <col min="2535" max="2535" width="5.85546875" style="1" customWidth="1"/>
    <col min="2536" max="2536" width="5.140625" style="1" customWidth="1"/>
    <col min="2537" max="2537" width="5.42578125" style="1" customWidth="1"/>
    <col min="2538" max="2538" width="5.85546875" style="1" customWidth="1"/>
    <col min="2539" max="2777" width="9.140625" style="1"/>
    <col min="2778" max="2778" width="4.140625" style="1" customWidth="1"/>
    <col min="2779" max="2779" width="16.28515625" style="1" customWidth="1"/>
    <col min="2780" max="2781" width="6.28515625" style="1" customWidth="1"/>
    <col min="2782" max="2782" width="6" style="1" customWidth="1"/>
    <col min="2783" max="2784" width="6.28515625" style="1" customWidth="1"/>
    <col min="2785" max="2785" width="6" style="1" customWidth="1"/>
    <col min="2786" max="2787" width="6.28515625" style="1" customWidth="1"/>
    <col min="2788" max="2788" width="6" style="1" customWidth="1"/>
    <col min="2789" max="2789" width="6.28515625" style="1" customWidth="1"/>
    <col min="2790" max="2790" width="5.7109375" style="1" customWidth="1"/>
    <col min="2791" max="2791" width="5.85546875" style="1" customWidth="1"/>
    <col min="2792" max="2792" width="5.140625" style="1" customWidth="1"/>
    <col min="2793" max="2793" width="5.42578125" style="1" customWidth="1"/>
    <col min="2794" max="2794" width="5.85546875" style="1" customWidth="1"/>
    <col min="2795" max="3033" width="9.140625" style="1"/>
    <col min="3034" max="3034" width="4.140625" style="1" customWidth="1"/>
    <col min="3035" max="3035" width="16.28515625" style="1" customWidth="1"/>
    <col min="3036" max="3037" width="6.28515625" style="1" customWidth="1"/>
    <col min="3038" max="3038" width="6" style="1" customWidth="1"/>
    <col min="3039" max="3040" width="6.28515625" style="1" customWidth="1"/>
    <col min="3041" max="3041" width="6" style="1" customWidth="1"/>
    <col min="3042" max="3043" width="6.28515625" style="1" customWidth="1"/>
    <col min="3044" max="3044" width="6" style="1" customWidth="1"/>
    <col min="3045" max="3045" width="6.28515625" style="1" customWidth="1"/>
    <col min="3046" max="3046" width="5.7109375" style="1" customWidth="1"/>
    <col min="3047" max="3047" width="5.85546875" style="1" customWidth="1"/>
    <col min="3048" max="3048" width="5.140625" style="1" customWidth="1"/>
    <col min="3049" max="3049" width="5.42578125" style="1" customWidth="1"/>
    <col min="3050" max="3050" width="5.85546875" style="1" customWidth="1"/>
    <col min="3051" max="3289" width="9.140625" style="1"/>
    <col min="3290" max="3290" width="4.140625" style="1" customWidth="1"/>
    <col min="3291" max="3291" width="16.28515625" style="1" customWidth="1"/>
    <col min="3292" max="3293" width="6.28515625" style="1" customWidth="1"/>
    <col min="3294" max="3294" width="6" style="1" customWidth="1"/>
    <col min="3295" max="3296" width="6.28515625" style="1" customWidth="1"/>
    <col min="3297" max="3297" width="6" style="1" customWidth="1"/>
    <col min="3298" max="3299" width="6.28515625" style="1" customWidth="1"/>
    <col min="3300" max="3300" width="6" style="1" customWidth="1"/>
    <col min="3301" max="3301" width="6.28515625" style="1" customWidth="1"/>
    <col min="3302" max="3302" width="5.7109375" style="1" customWidth="1"/>
    <col min="3303" max="3303" width="5.85546875" style="1" customWidth="1"/>
    <col min="3304" max="3304" width="5.140625" style="1" customWidth="1"/>
    <col min="3305" max="3305" width="5.42578125" style="1" customWidth="1"/>
    <col min="3306" max="3306" width="5.85546875" style="1" customWidth="1"/>
    <col min="3307" max="3545" width="9.140625" style="1"/>
    <col min="3546" max="3546" width="4.140625" style="1" customWidth="1"/>
    <col min="3547" max="3547" width="16.28515625" style="1" customWidth="1"/>
    <col min="3548" max="3549" width="6.28515625" style="1" customWidth="1"/>
    <col min="3550" max="3550" width="6" style="1" customWidth="1"/>
    <col min="3551" max="3552" width="6.28515625" style="1" customWidth="1"/>
    <col min="3553" max="3553" width="6" style="1" customWidth="1"/>
    <col min="3554" max="3555" width="6.28515625" style="1" customWidth="1"/>
    <col min="3556" max="3556" width="6" style="1" customWidth="1"/>
    <col min="3557" max="3557" width="6.28515625" style="1" customWidth="1"/>
    <col min="3558" max="3558" width="5.7109375" style="1" customWidth="1"/>
    <col min="3559" max="3559" width="5.85546875" style="1" customWidth="1"/>
    <col min="3560" max="3560" width="5.140625" style="1" customWidth="1"/>
    <col min="3561" max="3561" width="5.42578125" style="1" customWidth="1"/>
    <col min="3562" max="3562" width="5.85546875" style="1" customWidth="1"/>
    <col min="3563" max="3801" width="9.140625" style="1"/>
    <col min="3802" max="3802" width="4.140625" style="1" customWidth="1"/>
    <col min="3803" max="3803" width="16.28515625" style="1" customWidth="1"/>
    <col min="3804" max="3805" width="6.28515625" style="1" customWidth="1"/>
    <col min="3806" max="3806" width="6" style="1" customWidth="1"/>
    <col min="3807" max="3808" width="6.28515625" style="1" customWidth="1"/>
    <col min="3809" max="3809" width="6" style="1" customWidth="1"/>
    <col min="3810" max="3811" width="6.28515625" style="1" customWidth="1"/>
    <col min="3812" max="3812" width="6" style="1" customWidth="1"/>
    <col min="3813" max="3813" width="6.28515625" style="1" customWidth="1"/>
    <col min="3814" max="3814" width="5.7109375" style="1" customWidth="1"/>
    <col min="3815" max="3815" width="5.85546875" style="1" customWidth="1"/>
    <col min="3816" max="3816" width="5.140625" style="1" customWidth="1"/>
    <col min="3817" max="3817" width="5.42578125" style="1" customWidth="1"/>
    <col min="3818" max="3818" width="5.85546875" style="1" customWidth="1"/>
    <col min="3819" max="4057" width="9.140625" style="1"/>
    <col min="4058" max="4058" width="4.140625" style="1" customWidth="1"/>
    <col min="4059" max="4059" width="16.28515625" style="1" customWidth="1"/>
    <col min="4060" max="4061" width="6.28515625" style="1" customWidth="1"/>
    <col min="4062" max="4062" width="6" style="1" customWidth="1"/>
    <col min="4063" max="4064" width="6.28515625" style="1" customWidth="1"/>
    <col min="4065" max="4065" width="6" style="1" customWidth="1"/>
    <col min="4066" max="4067" width="6.28515625" style="1" customWidth="1"/>
    <col min="4068" max="4068" width="6" style="1" customWidth="1"/>
    <col min="4069" max="4069" width="6.28515625" style="1" customWidth="1"/>
    <col min="4070" max="4070" width="5.7109375" style="1" customWidth="1"/>
    <col min="4071" max="4071" width="5.85546875" style="1" customWidth="1"/>
    <col min="4072" max="4072" width="5.140625" style="1" customWidth="1"/>
    <col min="4073" max="4073" width="5.42578125" style="1" customWidth="1"/>
    <col min="4074" max="4074" width="5.85546875" style="1" customWidth="1"/>
    <col min="4075" max="4313" width="9.140625" style="1"/>
    <col min="4314" max="4314" width="4.140625" style="1" customWidth="1"/>
    <col min="4315" max="4315" width="16.28515625" style="1" customWidth="1"/>
    <col min="4316" max="4317" width="6.28515625" style="1" customWidth="1"/>
    <col min="4318" max="4318" width="6" style="1" customWidth="1"/>
    <col min="4319" max="4320" width="6.28515625" style="1" customWidth="1"/>
    <col min="4321" max="4321" width="6" style="1" customWidth="1"/>
    <col min="4322" max="4323" width="6.28515625" style="1" customWidth="1"/>
    <col min="4324" max="4324" width="6" style="1" customWidth="1"/>
    <col min="4325" max="4325" width="6.28515625" style="1" customWidth="1"/>
    <col min="4326" max="4326" width="5.7109375" style="1" customWidth="1"/>
    <col min="4327" max="4327" width="5.85546875" style="1" customWidth="1"/>
    <col min="4328" max="4328" width="5.140625" style="1" customWidth="1"/>
    <col min="4329" max="4329" width="5.42578125" style="1" customWidth="1"/>
    <col min="4330" max="4330" width="5.85546875" style="1" customWidth="1"/>
    <col min="4331" max="4569" width="9.140625" style="1"/>
    <col min="4570" max="4570" width="4.140625" style="1" customWidth="1"/>
    <col min="4571" max="4571" width="16.28515625" style="1" customWidth="1"/>
    <col min="4572" max="4573" width="6.28515625" style="1" customWidth="1"/>
    <col min="4574" max="4574" width="6" style="1" customWidth="1"/>
    <col min="4575" max="4576" width="6.28515625" style="1" customWidth="1"/>
    <col min="4577" max="4577" width="6" style="1" customWidth="1"/>
    <col min="4578" max="4579" width="6.28515625" style="1" customWidth="1"/>
    <col min="4580" max="4580" width="6" style="1" customWidth="1"/>
    <col min="4581" max="4581" width="6.28515625" style="1" customWidth="1"/>
    <col min="4582" max="4582" width="5.7109375" style="1" customWidth="1"/>
    <col min="4583" max="4583" width="5.85546875" style="1" customWidth="1"/>
    <col min="4584" max="4584" width="5.140625" style="1" customWidth="1"/>
    <col min="4585" max="4585" width="5.42578125" style="1" customWidth="1"/>
    <col min="4586" max="4586" width="5.85546875" style="1" customWidth="1"/>
    <col min="4587" max="4825" width="9.140625" style="1"/>
    <col min="4826" max="4826" width="4.140625" style="1" customWidth="1"/>
    <col min="4827" max="4827" width="16.28515625" style="1" customWidth="1"/>
    <col min="4828" max="4829" width="6.28515625" style="1" customWidth="1"/>
    <col min="4830" max="4830" width="6" style="1" customWidth="1"/>
    <col min="4831" max="4832" width="6.28515625" style="1" customWidth="1"/>
    <col min="4833" max="4833" width="6" style="1" customWidth="1"/>
    <col min="4834" max="4835" width="6.28515625" style="1" customWidth="1"/>
    <col min="4836" max="4836" width="6" style="1" customWidth="1"/>
    <col min="4837" max="4837" width="6.28515625" style="1" customWidth="1"/>
    <col min="4838" max="4838" width="5.7109375" style="1" customWidth="1"/>
    <col min="4839" max="4839" width="5.85546875" style="1" customWidth="1"/>
    <col min="4840" max="4840" width="5.140625" style="1" customWidth="1"/>
    <col min="4841" max="4841" width="5.42578125" style="1" customWidth="1"/>
    <col min="4842" max="4842" width="5.85546875" style="1" customWidth="1"/>
    <col min="4843" max="5081" width="9.140625" style="1"/>
    <col min="5082" max="5082" width="4.140625" style="1" customWidth="1"/>
    <col min="5083" max="5083" width="16.28515625" style="1" customWidth="1"/>
    <col min="5084" max="5085" width="6.28515625" style="1" customWidth="1"/>
    <col min="5086" max="5086" width="6" style="1" customWidth="1"/>
    <col min="5087" max="5088" width="6.28515625" style="1" customWidth="1"/>
    <col min="5089" max="5089" width="6" style="1" customWidth="1"/>
    <col min="5090" max="5091" width="6.28515625" style="1" customWidth="1"/>
    <col min="5092" max="5092" width="6" style="1" customWidth="1"/>
    <col min="5093" max="5093" width="6.28515625" style="1" customWidth="1"/>
    <col min="5094" max="5094" width="5.7109375" style="1" customWidth="1"/>
    <col min="5095" max="5095" width="5.85546875" style="1" customWidth="1"/>
    <col min="5096" max="5096" width="5.140625" style="1" customWidth="1"/>
    <col min="5097" max="5097" width="5.42578125" style="1" customWidth="1"/>
    <col min="5098" max="5098" width="5.85546875" style="1" customWidth="1"/>
    <col min="5099" max="5337" width="9.140625" style="1"/>
    <col min="5338" max="5338" width="4.140625" style="1" customWidth="1"/>
    <col min="5339" max="5339" width="16.28515625" style="1" customWidth="1"/>
    <col min="5340" max="5341" width="6.28515625" style="1" customWidth="1"/>
    <col min="5342" max="5342" width="6" style="1" customWidth="1"/>
    <col min="5343" max="5344" width="6.28515625" style="1" customWidth="1"/>
    <col min="5345" max="5345" width="6" style="1" customWidth="1"/>
    <col min="5346" max="5347" width="6.28515625" style="1" customWidth="1"/>
    <col min="5348" max="5348" width="6" style="1" customWidth="1"/>
    <col min="5349" max="5349" width="6.28515625" style="1" customWidth="1"/>
    <col min="5350" max="5350" width="5.7109375" style="1" customWidth="1"/>
    <col min="5351" max="5351" width="5.85546875" style="1" customWidth="1"/>
    <col min="5352" max="5352" width="5.140625" style="1" customWidth="1"/>
    <col min="5353" max="5353" width="5.42578125" style="1" customWidth="1"/>
    <col min="5354" max="5354" width="5.85546875" style="1" customWidth="1"/>
    <col min="5355" max="5593" width="9.140625" style="1"/>
    <col min="5594" max="5594" width="4.140625" style="1" customWidth="1"/>
    <col min="5595" max="5595" width="16.28515625" style="1" customWidth="1"/>
    <col min="5596" max="5597" width="6.28515625" style="1" customWidth="1"/>
    <col min="5598" max="5598" width="6" style="1" customWidth="1"/>
    <col min="5599" max="5600" width="6.28515625" style="1" customWidth="1"/>
    <col min="5601" max="5601" width="6" style="1" customWidth="1"/>
    <col min="5602" max="5603" width="6.28515625" style="1" customWidth="1"/>
    <col min="5604" max="5604" width="6" style="1" customWidth="1"/>
    <col min="5605" max="5605" width="6.28515625" style="1" customWidth="1"/>
    <col min="5606" max="5606" width="5.7109375" style="1" customWidth="1"/>
    <col min="5607" max="5607" width="5.85546875" style="1" customWidth="1"/>
    <col min="5608" max="5608" width="5.140625" style="1" customWidth="1"/>
    <col min="5609" max="5609" width="5.42578125" style="1" customWidth="1"/>
    <col min="5610" max="5610" width="5.85546875" style="1" customWidth="1"/>
    <col min="5611" max="5849" width="9.140625" style="1"/>
    <col min="5850" max="5850" width="4.140625" style="1" customWidth="1"/>
    <col min="5851" max="5851" width="16.28515625" style="1" customWidth="1"/>
    <col min="5852" max="5853" width="6.28515625" style="1" customWidth="1"/>
    <col min="5854" max="5854" width="6" style="1" customWidth="1"/>
    <col min="5855" max="5856" width="6.28515625" style="1" customWidth="1"/>
    <col min="5857" max="5857" width="6" style="1" customWidth="1"/>
    <col min="5858" max="5859" width="6.28515625" style="1" customWidth="1"/>
    <col min="5860" max="5860" width="6" style="1" customWidth="1"/>
    <col min="5861" max="5861" width="6.28515625" style="1" customWidth="1"/>
    <col min="5862" max="5862" width="5.7109375" style="1" customWidth="1"/>
    <col min="5863" max="5863" width="5.85546875" style="1" customWidth="1"/>
    <col min="5864" max="5864" width="5.140625" style="1" customWidth="1"/>
    <col min="5865" max="5865" width="5.42578125" style="1" customWidth="1"/>
    <col min="5866" max="5866" width="5.85546875" style="1" customWidth="1"/>
    <col min="5867" max="6105" width="9.140625" style="1"/>
    <col min="6106" max="6106" width="4.140625" style="1" customWidth="1"/>
    <col min="6107" max="6107" width="16.28515625" style="1" customWidth="1"/>
    <col min="6108" max="6109" width="6.28515625" style="1" customWidth="1"/>
    <col min="6110" max="6110" width="6" style="1" customWidth="1"/>
    <col min="6111" max="6112" width="6.28515625" style="1" customWidth="1"/>
    <col min="6113" max="6113" width="6" style="1" customWidth="1"/>
    <col min="6114" max="6115" width="6.28515625" style="1" customWidth="1"/>
    <col min="6116" max="6116" width="6" style="1" customWidth="1"/>
    <col min="6117" max="6117" width="6.28515625" style="1" customWidth="1"/>
    <col min="6118" max="6118" width="5.7109375" style="1" customWidth="1"/>
    <col min="6119" max="6119" width="5.85546875" style="1" customWidth="1"/>
    <col min="6120" max="6120" width="5.140625" style="1" customWidth="1"/>
    <col min="6121" max="6121" width="5.42578125" style="1" customWidth="1"/>
    <col min="6122" max="6122" width="5.85546875" style="1" customWidth="1"/>
    <col min="6123" max="6361" width="9.140625" style="1"/>
    <col min="6362" max="6362" width="4.140625" style="1" customWidth="1"/>
    <col min="6363" max="6363" width="16.28515625" style="1" customWidth="1"/>
    <col min="6364" max="6365" width="6.28515625" style="1" customWidth="1"/>
    <col min="6366" max="6366" width="6" style="1" customWidth="1"/>
    <col min="6367" max="6368" width="6.28515625" style="1" customWidth="1"/>
    <col min="6369" max="6369" width="6" style="1" customWidth="1"/>
    <col min="6370" max="6371" width="6.28515625" style="1" customWidth="1"/>
    <col min="6372" max="6372" width="6" style="1" customWidth="1"/>
    <col min="6373" max="6373" width="6.28515625" style="1" customWidth="1"/>
    <col min="6374" max="6374" width="5.7109375" style="1" customWidth="1"/>
    <col min="6375" max="6375" width="5.85546875" style="1" customWidth="1"/>
    <col min="6376" max="6376" width="5.140625" style="1" customWidth="1"/>
    <col min="6377" max="6377" width="5.42578125" style="1" customWidth="1"/>
    <col min="6378" max="6378" width="5.85546875" style="1" customWidth="1"/>
    <col min="6379" max="6617" width="9.140625" style="1"/>
    <col min="6618" max="6618" width="4.140625" style="1" customWidth="1"/>
    <col min="6619" max="6619" width="16.28515625" style="1" customWidth="1"/>
    <col min="6620" max="6621" width="6.28515625" style="1" customWidth="1"/>
    <col min="6622" max="6622" width="6" style="1" customWidth="1"/>
    <col min="6623" max="6624" width="6.28515625" style="1" customWidth="1"/>
    <col min="6625" max="6625" width="6" style="1" customWidth="1"/>
    <col min="6626" max="6627" width="6.28515625" style="1" customWidth="1"/>
    <col min="6628" max="6628" width="6" style="1" customWidth="1"/>
    <col min="6629" max="6629" width="6.28515625" style="1" customWidth="1"/>
    <col min="6630" max="6630" width="5.7109375" style="1" customWidth="1"/>
    <col min="6631" max="6631" width="5.85546875" style="1" customWidth="1"/>
    <col min="6632" max="6632" width="5.140625" style="1" customWidth="1"/>
    <col min="6633" max="6633" width="5.42578125" style="1" customWidth="1"/>
    <col min="6634" max="6634" width="5.85546875" style="1" customWidth="1"/>
    <col min="6635" max="6873" width="9.140625" style="1"/>
    <col min="6874" max="6874" width="4.140625" style="1" customWidth="1"/>
    <col min="6875" max="6875" width="16.28515625" style="1" customWidth="1"/>
    <col min="6876" max="6877" width="6.28515625" style="1" customWidth="1"/>
    <col min="6878" max="6878" width="6" style="1" customWidth="1"/>
    <col min="6879" max="6880" width="6.28515625" style="1" customWidth="1"/>
    <col min="6881" max="6881" width="6" style="1" customWidth="1"/>
    <col min="6882" max="6883" width="6.28515625" style="1" customWidth="1"/>
    <col min="6884" max="6884" width="6" style="1" customWidth="1"/>
    <col min="6885" max="6885" width="6.28515625" style="1" customWidth="1"/>
    <col min="6886" max="6886" width="5.7109375" style="1" customWidth="1"/>
    <col min="6887" max="6887" width="5.85546875" style="1" customWidth="1"/>
    <col min="6888" max="6888" width="5.140625" style="1" customWidth="1"/>
    <col min="6889" max="6889" width="5.42578125" style="1" customWidth="1"/>
    <col min="6890" max="6890" width="5.85546875" style="1" customWidth="1"/>
    <col min="6891" max="7129" width="9.140625" style="1"/>
    <col min="7130" max="7130" width="4.140625" style="1" customWidth="1"/>
    <col min="7131" max="7131" width="16.28515625" style="1" customWidth="1"/>
    <col min="7132" max="7133" width="6.28515625" style="1" customWidth="1"/>
    <col min="7134" max="7134" width="6" style="1" customWidth="1"/>
    <col min="7135" max="7136" width="6.28515625" style="1" customWidth="1"/>
    <col min="7137" max="7137" width="6" style="1" customWidth="1"/>
    <col min="7138" max="7139" width="6.28515625" style="1" customWidth="1"/>
    <col min="7140" max="7140" width="6" style="1" customWidth="1"/>
    <col min="7141" max="7141" width="6.28515625" style="1" customWidth="1"/>
    <col min="7142" max="7142" width="5.7109375" style="1" customWidth="1"/>
    <col min="7143" max="7143" width="5.85546875" style="1" customWidth="1"/>
    <col min="7144" max="7144" width="5.140625" style="1" customWidth="1"/>
    <col min="7145" max="7145" width="5.42578125" style="1" customWidth="1"/>
    <col min="7146" max="7146" width="5.85546875" style="1" customWidth="1"/>
    <col min="7147" max="7385" width="9.140625" style="1"/>
    <col min="7386" max="7386" width="4.140625" style="1" customWidth="1"/>
    <col min="7387" max="7387" width="16.28515625" style="1" customWidth="1"/>
    <col min="7388" max="7389" width="6.28515625" style="1" customWidth="1"/>
    <col min="7390" max="7390" width="6" style="1" customWidth="1"/>
    <col min="7391" max="7392" width="6.28515625" style="1" customWidth="1"/>
    <col min="7393" max="7393" width="6" style="1" customWidth="1"/>
    <col min="7394" max="7395" width="6.28515625" style="1" customWidth="1"/>
    <col min="7396" max="7396" width="6" style="1" customWidth="1"/>
    <col min="7397" max="7397" width="6.28515625" style="1" customWidth="1"/>
    <col min="7398" max="7398" width="5.7109375" style="1" customWidth="1"/>
    <col min="7399" max="7399" width="5.85546875" style="1" customWidth="1"/>
    <col min="7400" max="7400" width="5.140625" style="1" customWidth="1"/>
    <col min="7401" max="7401" width="5.42578125" style="1" customWidth="1"/>
    <col min="7402" max="7402" width="5.85546875" style="1" customWidth="1"/>
    <col min="7403" max="7641" width="9.140625" style="1"/>
    <col min="7642" max="7642" width="4.140625" style="1" customWidth="1"/>
    <col min="7643" max="7643" width="16.28515625" style="1" customWidth="1"/>
    <col min="7644" max="7645" width="6.28515625" style="1" customWidth="1"/>
    <col min="7646" max="7646" width="6" style="1" customWidth="1"/>
    <col min="7647" max="7648" width="6.28515625" style="1" customWidth="1"/>
    <col min="7649" max="7649" width="6" style="1" customWidth="1"/>
    <col min="7650" max="7651" width="6.28515625" style="1" customWidth="1"/>
    <col min="7652" max="7652" width="6" style="1" customWidth="1"/>
    <col min="7653" max="7653" width="6.28515625" style="1" customWidth="1"/>
    <col min="7654" max="7654" width="5.7109375" style="1" customWidth="1"/>
    <col min="7655" max="7655" width="5.85546875" style="1" customWidth="1"/>
    <col min="7656" max="7656" width="5.140625" style="1" customWidth="1"/>
    <col min="7657" max="7657" width="5.42578125" style="1" customWidth="1"/>
    <col min="7658" max="7658" width="5.85546875" style="1" customWidth="1"/>
    <col min="7659" max="7897" width="9.140625" style="1"/>
    <col min="7898" max="7898" width="4.140625" style="1" customWidth="1"/>
    <col min="7899" max="7899" width="16.28515625" style="1" customWidth="1"/>
    <col min="7900" max="7901" width="6.28515625" style="1" customWidth="1"/>
    <col min="7902" max="7902" width="6" style="1" customWidth="1"/>
    <col min="7903" max="7904" width="6.28515625" style="1" customWidth="1"/>
    <col min="7905" max="7905" width="6" style="1" customWidth="1"/>
    <col min="7906" max="7907" width="6.28515625" style="1" customWidth="1"/>
    <col min="7908" max="7908" width="6" style="1" customWidth="1"/>
    <col min="7909" max="7909" width="6.28515625" style="1" customWidth="1"/>
    <col min="7910" max="7910" width="5.7109375" style="1" customWidth="1"/>
    <col min="7911" max="7911" width="5.85546875" style="1" customWidth="1"/>
    <col min="7912" max="7912" width="5.140625" style="1" customWidth="1"/>
    <col min="7913" max="7913" width="5.42578125" style="1" customWidth="1"/>
    <col min="7914" max="7914" width="5.85546875" style="1" customWidth="1"/>
    <col min="7915" max="8153" width="9.140625" style="1"/>
    <col min="8154" max="8154" width="4.140625" style="1" customWidth="1"/>
    <col min="8155" max="8155" width="16.28515625" style="1" customWidth="1"/>
    <col min="8156" max="8157" width="6.28515625" style="1" customWidth="1"/>
    <col min="8158" max="8158" width="6" style="1" customWidth="1"/>
    <col min="8159" max="8160" width="6.28515625" style="1" customWidth="1"/>
    <col min="8161" max="8161" width="6" style="1" customWidth="1"/>
    <col min="8162" max="8163" width="6.28515625" style="1" customWidth="1"/>
    <col min="8164" max="8164" width="6" style="1" customWidth="1"/>
    <col min="8165" max="8165" width="6.28515625" style="1" customWidth="1"/>
    <col min="8166" max="8166" width="5.7109375" style="1" customWidth="1"/>
    <col min="8167" max="8167" width="5.85546875" style="1" customWidth="1"/>
    <col min="8168" max="8168" width="5.140625" style="1" customWidth="1"/>
    <col min="8169" max="8169" width="5.42578125" style="1" customWidth="1"/>
    <col min="8170" max="8170" width="5.85546875" style="1" customWidth="1"/>
    <col min="8171" max="8409" width="9.140625" style="1"/>
    <col min="8410" max="8410" width="4.140625" style="1" customWidth="1"/>
    <col min="8411" max="8411" width="16.28515625" style="1" customWidth="1"/>
    <col min="8412" max="8413" width="6.28515625" style="1" customWidth="1"/>
    <col min="8414" max="8414" width="6" style="1" customWidth="1"/>
    <col min="8415" max="8416" width="6.28515625" style="1" customWidth="1"/>
    <col min="8417" max="8417" width="6" style="1" customWidth="1"/>
    <col min="8418" max="8419" width="6.28515625" style="1" customWidth="1"/>
    <col min="8420" max="8420" width="6" style="1" customWidth="1"/>
    <col min="8421" max="8421" width="6.28515625" style="1" customWidth="1"/>
    <col min="8422" max="8422" width="5.7109375" style="1" customWidth="1"/>
    <col min="8423" max="8423" width="5.85546875" style="1" customWidth="1"/>
    <col min="8424" max="8424" width="5.140625" style="1" customWidth="1"/>
    <col min="8425" max="8425" width="5.42578125" style="1" customWidth="1"/>
    <col min="8426" max="8426" width="5.85546875" style="1" customWidth="1"/>
    <col min="8427" max="8665" width="9.140625" style="1"/>
    <col min="8666" max="8666" width="4.140625" style="1" customWidth="1"/>
    <col min="8667" max="8667" width="16.28515625" style="1" customWidth="1"/>
    <col min="8668" max="8669" width="6.28515625" style="1" customWidth="1"/>
    <col min="8670" max="8670" width="6" style="1" customWidth="1"/>
    <col min="8671" max="8672" width="6.28515625" style="1" customWidth="1"/>
    <col min="8673" max="8673" width="6" style="1" customWidth="1"/>
    <col min="8674" max="8675" width="6.28515625" style="1" customWidth="1"/>
    <col min="8676" max="8676" width="6" style="1" customWidth="1"/>
    <col min="8677" max="8677" width="6.28515625" style="1" customWidth="1"/>
    <col min="8678" max="8678" width="5.7109375" style="1" customWidth="1"/>
    <col min="8679" max="8679" width="5.85546875" style="1" customWidth="1"/>
    <col min="8680" max="8680" width="5.140625" style="1" customWidth="1"/>
    <col min="8681" max="8681" width="5.42578125" style="1" customWidth="1"/>
    <col min="8682" max="8682" width="5.85546875" style="1" customWidth="1"/>
    <col min="8683" max="8921" width="9.140625" style="1"/>
    <col min="8922" max="8922" width="4.140625" style="1" customWidth="1"/>
    <col min="8923" max="8923" width="16.28515625" style="1" customWidth="1"/>
    <col min="8924" max="8925" width="6.28515625" style="1" customWidth="1"/>
    <col min="8926" max="8926" width="6" style="1" customWidth="1"/>
    <col min="8927" max="8928" width="6.28515625" style="1" customWidth="1"/>
    <col min="8929" max="8929" width="6" style="1" customWidth="1"/>
    <col min="8930" max="8931" width="6.28515625" style="1" customWidth="1"/>
    <col min="8932" max="8932" width="6" style="1" customWidth="1"/>
    <col min="8933" max="8933" width="6.28515625" style="1" customWidth="1"/>
    <col min="8934" max="8934" width="5.7109375" style="1" customWidth="1"/>
    <col min="8935" max="8935" width="5.85546875" style="1" customWidth="1"/>
    <col min="8936" max="8936" width="5.140625" style="1" customWidth="1"/>
    <col min="8937" max="8937" width="5.42578125" style="1" customWidth="1"/>
    <col min="8938" max="8938" width="5.85546875" style="1" customWidth="1"/>
    <col min="8939" max="9177" width="9.140625" style="1"/>
    <col min="9178" max="9178" width="4.140625" style="1" customWidth="1"/>
    <col min="9179" max="9179" width="16.28515625" style="1" customWidth="1"/>
    <col min="9180" max="9181" width="6.28515625" style="1" customWidth="1"/>
    <col min="9182" max="9182" width="6" style="1" customWidth="1"/>
    <col min="9183" max="9184" width="6.28515625" style="1" customWidth="1"/>
    <col min="9185" max="9185" width="6" style="1" customWidth="1"/>
    <col min="9186" max="9187" width="6.28515625" style="1" customWidth="1"/>
    <col min="9188" max="9188" width="6" style="1" customWidth="1"/>
    <col min="9189" max="9189" width="6.28515625" style="1" customWidth="1"/>
    <col min="9190" max="9190" width="5.7109375" style="1" customWidth="1"/>
    <col min="9191" max="9191" width="5.85546875" style="1" customWidth="1"/>
    <col min="9192" max="9192" width="5.140625" style="1" customWidth="1"/>
    <col min="9193" max="9193" width="5.42578125" style="1" customWidth="1"/>
    <col min="9194" max="9194" width="5.85546875" style="1" customWidth="1"/>
    <col min="9195" max="9433" width="9.140625" style="1"/>
    <col min="9434" max="9434" width="4.140625" style="1" customWidth="1"/>
    <col min="9435" max="9435" width="16.28515625" style="1" customWidth="1"/>
    <col min="9436" max="9437" width="6.28515625" style="1" customWidth="1"/>
    <col min="9438" max="9438" width="6" style="1" customWidth="1"/>
    <col min="9439" max="9440" width="6.28515625" style="1" customWidth="1"/>
    <col min="9441" max="9441" width="6" style="1" customWidth="1"/>
    <col min="9442" max="9443" width="6.28515625" style="1" customWidth="1"/>
    <col min="9444" max="9444" width="6" style="1" customWidth="1"/>
    <col min="9445" max="9445" width="6.28515625" style="1" customWidth="1"/>
    <col min="9446" max="9446" width="5.7109375" style="1" customWidth="1"/>
    <col min="9447" max="9447" width="5.85546875" style="1" customWidth="1"/>
    <col min="9448" max="9448" width="5.140625" style="1" customWidth="1"/>
    <col min="9449" max="9449" width="5.42578125" style="1" customWidth="1"/>
    <col min="9450" max="9450" width="5.85546875" style="1" customWidth="1"/>
    <col min="9451" max="9689" width="9.140625" style="1"/>
    <col min="9690" max="9690" width="4.140625" style="1" customWidth="1"/>
    <col min="9691" max="9691" width="16.28515625" style="1" customWidth="1"/>
    <col min="9692" max="9693" width="6.28515625" style="1" customWidth="1"/>
    <col min="9694" max="9694" width="6" style="1" customWidth="1"/>
    <col min="9695" max="9696" width="6.28515625" style="1" customWidth="1"/>
    <col min="9697" max="9697" width="6" style="1" customWidth="1"/>
    <col min="9698" max="9699" width="6.28515625" style="1" customWidth="1"/>
    <col min="9700" max="9700" width="6" style="1" customWidth="1"/>
    <col min="9701" max="9701" width="6.28515625" style="1" customWidth="1"/>
    <col min="9702" max="9702" width="5.7109375" style="1" customWidth="1"/>
    <col min="9703" max="9703" width="5.85546875" style="1" customWidth="1"/>
    <col min="9704" max="9704" width="5.140625" style="1" customWidth="1"/>
    <col min="9705" max="9705" width="5.42578125" style="1" customWidth="1"/>
    <col min="9706" max="9706" width="5.85546875" style="1" customWidth="1"/>
    <col min="9707" max="9945" width="9.140625" style="1"/>
    <col min="9946" max="9946" width="4.140625" style="1" customWidth="1"/>
    <col min="9947" max="9947" width="16.28515625" style="1" customWidth="1"/>
    <col min="9948" max="9949" width="6.28515625" style="1" customWidth="1"/>
    <col min="9950" max="9950" width="6" style="1" customWidth="1"/>
    <col min="9951" max="9952" width="6.28515625" style="1" customWidth="1"/>
    <col min="9953" max="9953" width="6" style="1" customWidth="1"/>
    <col min="9954" max="9955" width="6.28515625" style="1" customWidth="1"/>
    <col min="9956" max="9956" width="6" style="1" customWidth="1"/>
    <col min="9957" max="9957" width="6.28515625" style="1" customWidth="1"/>
    <col min="9958" max="9958" width="5.7109375" style="1" customWidth="1"/>
    <col min="9959" max="9959" width="5.85546875" style="1" customWidth="1"/>
    <col min="9960" max="9960" width="5.140625" style="1" customWidth="1"/>
    <col min="9961" max="9961" width="5.42578125" style="1" customWidth="1"/>
    <col min="9962" max="9962" width="5.85546875" style="1" customWidth="1"/>
    <col min="9963" max="10201" width="9.140625" style="1"/>
    <col min="10202" max="10202" width="4.140625" style="1" customWidth="1"/>
    <col min="10203" max="10203" width="16.28515625" style="1" customWidth="1"/>
    <col min="10204" max="10205" width="6.28515625" style="1" customWidth="1"/>
    <col min="10206" max="10206" width="6" style="1" customWidth="1"/>
    <col min="10207" max="10208" width="6.28515625" style="1" customWidth="1"/>
    <col min="10209" max="10209" width="6" style="1" customWidth="1"/>
    <col min="10210" max="10211" width="6.28515625" style="1" customWidth="1"/>
    <col min="10212" max="10212" width="6" style="1" customWidth="1"/>
    <col min="10213" max="10213" width="6.28515625" style="1" customWidth="1"/>
    <col min="10214" max="10214" width="5.7109375" style="1" customWidth="1"/>
    <col min="10215" max="10215" width="5.85546875" style="1" customWidth="1"/>
    <col min="10216" max="10216" width="5.140625" style="1" customWidth="1"/>
    <col min="10217" max="10217" width="5.42578125" style="1" customWidth="1"/>
    <col min="10218" max="10218" width="5.85546875" style="1" customWidth="1"/>
    <col min="10219" max="10457" width="9.140625" style="1"/>
    <col min="10458" max="10458" width="4.140625" style="1" customWidth="1"/>
    <col min="10459" max="10459" width="16.28515625" style="1" customWidth="1"/>
    <col min="10460" max="10461" width="6.28515625" style="1" customWidth="1"/>
    <col min="10462" max="10462" width="6" style="1" customWidth="1"/>
    <col min="10463" max="10464" width="6.28515625" style="1" customWidth="1"/>
    <col min="10465" max="10465" width="6" style="1" customWidth="1"/>
    <col min="10466" max="10467" width="6.28515625" style="1" customWidth="1"/>
    <col min="10468" max="10468" width="6" style="1" customWidth="1"/>
    <col min="10469" max="10469" width="6.28515625" style="1" customWidth="1"/>
    <col min="10470" max="10470" width="5.7109375" style="1" customWidth="1"/>
    <col min="10471" max="10471" width="5.85546875" style="1" customWidth="1"/>
    <col min="10472" max="10472" width="5.140625" style="1" customWidth="1"/>
    <col min="10473" max="10473" width="5.42578125" style="1" customWidth="1"/>
    <col min="10474" max="10474" width="5.85546875" style="1" customWidth="1"/>
    <col min="10475" max="10713" width="9.140625" style="1"/>
    <col min="10714" max="10714" width="4.140625" style="1" customWidth="1"/>
    <col min="10715" max="10715" width="16.28515625" style="1" customWidth="1"/>
    <col min="10716" max="10717" width="6.28515625" style="1" customWidth="1"/>
    <col min="10718" max="10718" width="6" style="1" customWidth="1"/>
    <col min="10719" max="10720" width="6.28515625" style="1" customWidth="1"/>
    <col min="10721" max="10721" width="6" style="1" customWidth="1"/>
    <col min="10722" max="10723" width="6.28515625" style="1" customWidth="1"/>
    <col min="10724" max="10724" width="6" style="1" customWidth="1"/>
    <col min="10725" max="10725" width="6.28515625" style="1" customWidth="1"/>
    <col min="10726" max="10726" width="5.7109375" style="1" customWidth="1"/>
    <col min="10727" max="10727" width="5.85546875" style="1" customWidth="1"/>
    <col min="10728" max="10728" width="5.140625" style="1" customWidth="1"/>
    <col min="10729" max="10729" width="5.42578125" style="1" customWidth="1"/>
    <col min="10730" max="10730" width="5.85546875" style="1" customWidth="1"/>
    <col min="10731" max="10969" width="9.140625" style="1"/>
    <col min="10970" max="10970" width="4.140625" style="1" customWidth="1"/>
    <col min="10971" max="10971" width="16.28515625" style="1" customWidth="1"/>
    <col min="10972" max="10973" width="6.28515625" style="1" customWidth="1"/>
    <col min="10974" max="10974" width="6" style="1" customWidth="1"/>
    <col min="10975" max="10976" width="6.28515625" style="1" customWidth="1"/>
    <col min="10977" max="10977" width="6" style="1" customWidth="1"/>
    <col min="10978" max="10979" width="6.28515625" style="1" customWidth="1"/>
    <col min="10980" max="10980" width="6" style="1" customWidth="1"/>
    <col min="10981" max="10981" width="6.28515625" style="1" customWidth="1"/>
    <col min="10982" max="10982" width="5.7109375" style="1" customWidth="1"/>
    <col min="10983" max="10983" width="5.85546875" style="1" customWidth="1"/>
    <col min="10984" max="10984" width="5.140625" style="1" customWidth="1"/>
    <col min="10985" max="10985" width="5.42578125" style="1" customWidth="1"/>
    <col min="10986" max="10986" width="5.85546875" style="1" customWidth="1"/>
    <col min="10987" max="11225" width="9.140625" style="1"/>
    <col min="11226" max="11226" width="4.140625" style="1" customWidth="1"/>
    <col min="11227" max="11227" width="16.28515625" style="1" customWidth="1"/>
    <col min="11228" max="11229" width="6.28515625" style="1" customWidth="1"/>
    <col min="11230" max="11230" width="6" style="1" customWidth="1"/>
    <col min="11231" max="11232" width="6.28515625" style="1" customWidth="1"/>
    <col min="11233" max="11233" width="6" style="1" customWidth="1"/>
    <col min="11234" max="11235" width="6.28515625" style="1" customWidth="1"/>
    <col min="11236" max="11236" width="6" style="1" customWidth="1"/>
    <col min="11237" max="11237" width="6.28515625" style="1" customWidth="1"/>
    <col min="11238" max="11238" width="5.7109375" style="1" customWidth="1"/>
    <col min="11239" max="11239" width="5.85546875" style="1" customWidth="1"/>
    <col min="11240" max="11240" width="5.140625" style="1" customWidth="1"/>
    <col min="11241" max="11241" width="5.42578125" style="1" customWidth="1"/>
    <col min="11242" max="11242" width="5.85546875" style="1" customWidth="1"/>
    <col min="11243" max="11481" width="9.140625" style="1"/>
    <col min="11482" max="11482" width="4.140625" style="1" customWidth="1"/>
    <col min="11483" max="11483" width="16.28515625" style="1" customWidth="1"/>
    <col min="11484" max="11485" width="6.28515625" style="1" customWidth="1"/>
    <col min="11486" max="11486" width="6" style="1" customWidth="1"/>
    <col min="11487" max="11488" width="6.28515625" style="1" customWidth="1"/>
    <col min="11489" max="11489" width="6" style="1" customWidth="1"/>
    <col min="11490" max="11491" width="6.28515625" style="1" customWidth="1"/>
    <col min="11492" max="11492" width="6" style="1" customWidth="1"/>
    <col min="11493" max="11493" width="6.28515625" style="1" customWidth="1"/>
    <col min="11494" max="11494" width="5.7109375" style="1" customWidth="1"/>
    <col min="11495" max="11495" width="5.85546875" style="1" customWidth="1"/>
    <col min="11496" max="11496" width="5.140625" style="1" customWidth="1"/>
    <col min="11497" max="11497" width="5.42578125" style="1" customWidth="1"/>
    <col min="11498" max="11498" width="5.85546875" style="1" customWidth="1"/>
    <col min="11499" max="11737" width="9.140625" style="1"/>
    <col min="11738" max="11738" width="4.140625" style="1" customWidth="1"/>
    <col min="11739" max="11739" width="16.28515625" style="1" customWidth="1"/>
    <col min="11740" max="11741" width="6.28515625" style="1" customWidth="1"/>
    <col min="11742" max="11742" width="6" style="1" customWidth="1"/>
    <col min="11743" max="11744" width="6.28515625" style="1" customWidth="1"/>
    <col min="11745" max="11745" width="6" style="1" customWidth="1"/>
    <col min="11746" max="11747" width="6.28515625" style="1" customWidth="1"/>
    <col min="11748" max="11748" width="6" style="1" customWidth="1"/>
    <col min="11749" max="11749" width="6.28515625" style="1" customWidth="1"/>
    <col min="11750" max="11750" width="5.7109375" style="1" customWidth="1"/>
    <col min="11751" max="11751" width="5.85546875" style="1" customWidth="1"/>
    <col min="11752" max="11752" width="5.140625" style="1" customWidth="1"/>
    <col min="11753" max="11753" width="5.42578125" style="1" customWidth="1"/>
    <col min="11754" max="11754" width="5.85546875" style="1" customWidth="1"/>
    <col min="11755" max="11993" width="9.140625" style="1"/>
    <col min="11994" max="11994" width="4.140625" style="1" customWidth="1"/>
    <col min="11995" max="11995" width="16.28515625" style="1" customWidth="1"/>
    <col min="11996" max="11997" width="6.28515625" style="1" customWidth="1"/>
    <col min="11998" max="11998" width="6" style="1" customWidth="1"/>
    <col min="11999" max="12000" width="6.28515625" style="1" customWidth="1"/>
    <col min="12001" max="12001" width="6" style="1" customWidth="1"/>
    <col min="12002" max="12003" width="6.28515625" style="1" customWidth="1"/>
    <col min="12004" max="12004" width="6" style="1" customWidth="1"/>
    <col min="12005" max="12005" width="6.28515625" style="1" customWidth="1"/>
    <col min="12006" max="12006" width="5.7109375" style="1" customWidth="1"/>
    <col min="12007" max="12007" width="5.85546875" style="1" customWidth="1"/>
    <col min="12008" max="12008" width="5.140625" style="1" customWidth="1"/>
    <col min="12009" max="12009" width="5.42578125" style="1" customWidth="1"/>
    <col min="12010" max="12010" width="5.85546875" style="1" customWidth="1"/>
    <col min="12011" max="12249" width="9.140625" style="1"/>
    <col min="12250" max="12250" width="4.140625" style="1" customWidth="1"/>
    <col min="12251" max="12251" width="16.28515625" style="1" customWidth="1"/>
    <col min="12252" max="12253" width="6.28515625" style="1" customWidth="1"/>
    <col min="12254" max="12254" width="6" style="1" customWidth="1"/>
    <col min="12255" max="12256" width="6.28515625" style="1" customWidth="1"/>
    <col min="12257" max="12257" width="6" style="1" customWidth="1"/>
    <col min="12258" max="12259" width="6.28515625" style="1" customWidth="1"/>
    <col min="12260" max="12260" width="6" style="1" customWidth="1"/>
    <col min="12261" max="12261" width="6.28515625" style="1" customWidth="1"/>
    <col min="12262" max="12262" width="5.7109375" style="1" customWidth="1"/>
    <col min="12263" max="12263" width="5.85546875" style="1" customWidth="1"/>
    <col min="12264" max="12264" width="5.140625" style="1" customWidth="1"/>
    <col min="12265" max="12265" width="5.42578125" style="1" customWidth="1"/>
    <col min="12266" max="12266" width="5.85546875" style="1" customWidth="1"/>
    <col min="12267" max="12505" width="9.140625" style="1"/>
    <col min="12506" max="12506" width="4.140625" style="1" customWidth="1"/>
    <col min="12507" max="12507" width="16.28515625" style="1" customWidth="1"/>
    <col min="12508" max="12509" width="6.28515625" style="1" customWidth="1"/>
    <col min="12510" max="12510" width="6" style="1" customWidth="1"/>
    <col min="12511" max="12512" width="6.28515625" style="1" customWidth="1"/>
    <col min="12513" max="12513" width="6" style="1" customWidth="1"/>
    <col min="12514" max="12515" width="6.28515625" style="1" customWidth="1"/>
    <col min="12516" max="12516" width="6" style="1" customWidth="1"/>
    <col min="12517" max="12517" width="6.28515625" style="1" customWidth="1"/>
    <col min="12518" max="12518" width="5.7109375" style="1" customWidth="1"/>
    <col min="12519" max="12519" width="5.85546875" style="1" customWidth="1"/>
    <col min="12520" max="12520" width="5.140625" style="1" customWidth="1"/>
    <col min="12521" max="12521" width="5.42578125" style="1" customWidth="1"/>
    <col min="12522" max="12522" width="5.85546875" style="1" customWidth="1"/>
    <col min="12523" max="12761" width="9.140625" style="1"/>
    <col min="12762" max="12762" width="4.140625" style="1" customWidth="1"/>
    <col min="12763" max="12763" width="16.28515625" style="1" customWidth="1"/>
    <col min="12764" max="12765" width="6.28515625" style="1" customWidth="1"/>
    <col min="12766" max="12766" width="6" style="1" customWidth="1"/>
    <col min="12767" max="12768" width="6.28515625" style="1" customWidth="1"/>
    <col min="12769" max="12769" width="6" style="1" customWidth="1"/>
    <col min="12770" max="12771" width="6.28515625" style="1" customWidth="1"/>
    <col min="12772" max="12772" width="6" style="1" customWidth="1"/>
    <col min="12773" max="12773" width="6.28515625" style="1" customWidth="1"/>
    <col min="12774" max="12774" width="5.7109375" style="1" customWidth="1"/>
    <col min="12775" max="12775" width="5.85546875" style="1" customWidth="1"/>
    <col min="12776" max="12776" width="5.140625" style="1" customWidth="1"/>
    <col min="12777" max="12777" width="5.42578125" style="1" customWidth="1"/>
    <col min="12778" max="12778" width="5.85546875" style="1" customWidth="1"/>
    <col min="12779" max="13017" width="9.140625" style="1"/>
    <col min="13018" max="13018" width="4.140625" style="1" customWidth="1"/>
    <col min="13019" max="13019" width="16.28515625" style="1" customWidth="1"/>
    <col min="13020" max="13021" width="6.28515625" style="1" customWidth="1"/>
    <col min="13022" max="13022" width="6" style="1" customWidth="1"/>
    <col min="13023" max="13024" width="6.28515625" style="1" customWidth="1"/>
    <col min="13025" max="13025" width="6" style="1" customWidth="1"/>
    <col min="13026" max="13027" width="6.28515625" style="1" customWidth="1"/>
    <col min="13028" max="13028" width="6" style="1" customWidth="1"/>
    <col min="13029" max="13029" width="6.28515625" style="1" customWidth="1"/>
    <col min="13030" max="13030" width="5.7109375" style="1" customWidth="1"/>
    <col min="13031" max="13031" width="5.85546875" style="1" customWidth="1"/>
    <col min="13032" max="13032" width="5.140625" style="1" customWidth="1"/>
    <col min="13033" max="13033" width="5.42578125" style="1" customWidth="1"/>
    <col min="13034" max="13034" width="5.85546875" style="1" customWidth="1"/>
    <col min="13035" max="13273" width="9.140625" style="1"/>
    <col min="13274" max="13274" width="4.140625" style="1" customWidth="1"/>
    <col min="13275" max="13275" width="16.28515625" style="1" customWidth="1"/>
    <col min="13276" max="13277" width="6.28515625" style="1" customWidth="1"/>
    <col min="13278" max="13278" width="6" style="1" customWidth="1"/>
    <col min="13279" max="13280" width="6.28515625" style="1" customWidth="1"/>
    <col min="13281" max="13281" width="6" style="1" customWidth="1"/>
    <col min="13282" max="13283" width="6.28515625" style="1" customWidth="1"/>
    <col min="13284" max="13284" width="6" style="1" customWidth="1"/>
    <col min="13285" max="13285" width="6.28515625" style="1" customWidth="1"/>
    <col min="13286" max="13286" width="5.7109375" style="1" customWidth="1"/>
    <col min="13287" max="13287" width="5.85546875" style="1" customWidth="1"/>
    <col min="13288" max="13288" width="5.140625" style="1" customWidth="1"/>
    <col min="13289" max="13289" width="5.42578125" style="1" customWidth="1"/>
    <col min="13290" max="13290" width="5.85546875" style="1" customWidth="1"/>
    <col min="13291" max="13529" width="9.140625" style="1"/>
    <col min="13530" max="13530" width="4.140625" style="1" customWidth="1"/>
    <col min="13531" max="13531" width="16.28515625" style="1" customWidth="1"/>
    <col min="13532" max="13533" width="6.28515625" style="1" customWidth="1"/>
    <col min="13534" max="13534" width="6" style="1" customWidth="1"/>
    <col min="13535" max="13536" width="6.28515625" style="1" customWidth="1"/>
    <col min="13537" max="13537" width="6" style="1" customWidth="1"/>
    <col min="13538" max="13539" width="6.28515625" style="1" customWidth="1"/>
    <col min="13540" max="13540" width="6" style="1" customWidth="1"/>
    <col min="13541" max="13541" width="6.28515625" style="1" customWidth="1"/>
    <col min="13542" max="13542" width="5.7109375" style="1" customWidth="1"/>
    <col min="13543" max="13543" width="5.85546875" style="1" customWidth="1"/>
    <col min="13544" max="13544" width="5.140625" style="1" customWidth="1"/>
    <col min="13545" max="13545" width="5.42578125" style="1" customWidth="1"/>
    <col min="13546" max="13546" width="5.85546875" style="1" customWidth="1"/>
    <col min="13547" max="13785" width="9.140625" style="1"/>
    <col min="13786" max="13786" width="4.140625" style="1" customWidth="1"/>
    <col min="13787" max="13787" width="16.28515625" style="1" customWidth="1"/>
    <col min="13788" max="13789" width="6.28515625" style="1" customWidth="1"/>
    <col min="13790" max="13790" width="6" style="1" customWidth="1"/>
    <col min="13791" max="13792" width="6.28515625" style="1" customWidth="1"/>
    <col min="13793" max="13793" width="6" style="1" customWidth="1"/>
    <col min="13794" max="13795" width="6.28515625" style="1" customWidth="1"/>
    <col min="13796" max="13796" width="6" style="1" customWidth="1"/>
    <col min="13797" max="13797" width="6.28515625" style="1" customWidth="1"/>
    <col min="13798" max="13798" width="5.7109375" style="1" customWidth="1"/>
    <col min="13799" max="13799" width="5.85546875" style="1" customWidth="1"/>
    <col min="13800" max="13800" width="5.140625" style="1" customWidth="1"/>
    <col min="13801" max="13801" width="5.42578125" style="1" customWidth="1"/>
    <col min="13802" max="13802" width="5.85546875" style="1" customWidth="1"/>
    <col min="13803" max="14041" width="9.140625" style="1"/>
    <col min="14042" max="14042" width="4.140625" style="1" customWidth="1"/>
    <col min="14043" max="14043" width="16.28515625" style="1" customWidth="1"/>
    <col min="14044" max="14045" width="6.28515625" style="1" customWidth="1"/>
    <col min="14046" max="14046" width="6" style="1" customWidth="1"/>
    <col min="14047" max="14048" width="6.28515625" style="1" customWidth="1"/>
    <col min="14049" max="14049" width="6" style="1" customWidth="1"/>
    <col min="14050" max="14051" width="6.28515625" style="1" customWidth="1"/>
    <col min="14052" max="14052" width="6" style="1" customWidth="1"/>
    <col min="14053" max="14053" width="6.28515625" style="1" customWidth="1"/>
    <col min="14054" max="14054" width="5.7109375" style="1" customWidth="1"/>
    <col min="14055" max="14055" width="5.85546875" style="1" customWidth="1"/>
    <col min="14056" max="14056" width="5.140625" style="1" customWidth="1"/>
    <col min="14057" max="14057" width="5.42578125" style="1" customWidth="1"/>
    <col min="14058" max="14058" width="5.85546875" style="1" customWidth="1"/>
    <col min="14059" max="14297" width="9.140625" style="1"/>
    <col min="14298" max="14298" width="4.140625" style="1" customWidth="1"/>
    <col min="14299" max="14299" width="16.28515625" style="1" customWidth="1"/>
    <col min="14300" max="14301" width="6.28515625" style="1" customWidth="1"/>
    <col min="14302" max="14302" width="6" style="1" customWidth="1"/>
    <col min="14303" max="14304" width="6.28515625" style="1" customWidth="1"/>
    <col min="14305" max="14305" width="6" style="1" customWidth="1"/>
    <col min="14306" max="14307" width="6.28515625" style="1" customWidth="1"/>
    <col min="14308" max="14308" width="6" style="1" customWidth="1"/>
    <col min="14309" max="14309" width="6.28515625" style="1" customWidth="1"/>
    <col min="14310" max="14310" width="5.7109375" style="1" customWidth="1"/>
    <col min="14311" max="14311" width="5.85546875" style="1" customWidth="1"/>
    <col min="14312" max="14312" width="5.140625" style="1" customWidth="1"/>
    <col min="14313" max="14313" width="5.42578125" style="1" customWidth="1"/>
    <col min="14314" max="14314" width="5.85546875" style="1" customWidth="1"/>
    <col min="14315" max="14553" width="9.140625" style="1"/>
    <col min="14554" max="14554" width="4.140625" style="1" customWidth="1"/>
    <col min="14555" max="14555" width="16.28515625" style="1" customWidth="1"/>
    <col min="14556" max="14557" width="6.28515625" style="1" customWidth="1"/>
    <col min="14558" max="14558" width="6" style="1" customWidth="1"/>
    <col min="14559" max="14560" width="6.28515625" style="1" customWidth="1"/>
    <col min="14561" max="14561" width="6" style="1" customWidth="1"/>
    <col min="14562" max="14563" width="6.28515625" style="1" customWidth="1"/>
    <col min="14564" max="14564" width="6" style="1" customWidth="1"/>
    <col min="14565" max="14565" width="6.28515625" style="1" customWidth="1"/>
    <col min="14566" max="14566" width="5.7109375" style="1" customWidth="1"/>
    <col min="14567" max="14567" width="5.85546875" style="1" customWidth="1"/>
    <col min="14568" max="14568" width="5.140625" style="1" customWidth="1"/>
    <col min="14569" max="14569" width="5.42578125" style="1" customWidth="1"/>
    <col min="14570" max="14570" width="5.85546875" style="1" customWidth="1"/>
    <col min="14571" max="14809" width="9.140625" style="1"/>
    <col min="14810" max="14810" width="4.140625" style="1" customWidth="1"/>
    <col min="14811" max="14811" width="16.28515625" style="1" customWidth="1"/>
    <col min="14812" max="14813" width="6.28515625" style="1" customWidth="1"/>
    <col min="14814" max="14814" width="6" style="1" customWidth="1"/>
    <col min="14815" max="14816" width="6.28515625" style="1" customWidth="1"/>
    <col min="14817" max="14817" width="6" style="1" customWidth="1"/>
    <col min="14818" max="14819" width="6.28515625" style="1" customWidth="1"/>
    <col min="14820" max="14820" width="6" style="1" customWidth="1"/>
    <col min="14821" max="14821" width="6.28515625" style="1" customWidth="1"/>
    <col min="14822" max="14822" width="5.7109375" style="1" customWidth="1"/>
    <col min="14823" max="14823" width="5.85546875" style="1" customWidth="1"/>
    <col min="14824" max="14824" width="5.140625" style="1" customWidth="1"/>
    <col min="14825" max="14825" width="5.42578125" style="1" customWidth="1"/>
    <col min="14826" max="14826" width="5.85546875" style="1" customWidth="1"/>
    <col min="14827" max="15065" width="9.140625" style="1"/>
    <col min="15066" max="15066" width="4.140625" style="1" customWidth="1"/>
    <col min="15067" max="15067" width="16.28515625" style="1" customWidth="1"/>
    <col min="15068" max="15069" width="6.28515625" style="1" customWidth="1"/>
    <col min="15070" max="15070" width="6" style="1" customWidth="1"/>
    <col min="15071" max="15072" width="6.28515625" style="1" customWidth="1"/>
    <col min="15073" max="15073" width="6" style="1" customWidth="1"/>
    <col min="15074" max="15075" width="6.28515625" style="1" customWidth="1"/>
    <col min="15076" max="15076" width="6" style="1" customWidth="1"/>
    <col min="15077" max="15077" width="6.28515625" style="1" customWidth="1"/>
    <col min="15078" max="15078" width="5.7109375" style="1" customWidth="1"/>
    <col min="15079" max="15079" width="5.85546875" style="1" customWidth="1"/>
    <col min="15080" max="15080" width="5.140625" style="1" customWidth="1"/>
    <col min="15081" max="15081" width="5.42578125" style="1" customWidth="1"/>
    <col min="15082" max="15082" width="5.85546875" style="1" customWidth="1"/>
    <col min="15083" max="15321" width="9.140625" style="1"/>
    <col min="15322" max="15322" width="4.140625" style="1" customWidth="1"/>
    <col min="15323" max="15323" width="16.28515625" style="1" customWidth="1"/>
    <col min="15324" max="15325" width="6.28515625" style="1" customWidth="1"/>
    <col min="15326" max="15326" width="6" style="1" customWidth="1"/>
    <col min="15327" max="15328" width="6.28515625" style="1" customWidth="1"/>
    <col min="15329" max="15329" width="6" style="1" customWidth="1"/>
    <col min="15330" max="15331" width="6.28515625" style="1" customWidth="1"/>
    <col min="15332" max="15332" width="6" style="1" customWidth="1"/>
    <col min="15333" max="15333" width="6.28515625" style="1" customWidth="1"/>
    <col min="15334" max="15334" width="5.7109375" style="1" customWidth="1"/>
    <col min="15335" max="15335" width="5.85546875" style="1" customWidth="1"/>
    <col min="15336" max="15336" width="5.140625" style="1" customWidth="1"/>
    <col min="15337" max="15337" width="5.42578125" style="1" customWidth="1"/>
    <col min="15338" max="15338" width="5.85546875" style="1" customWidth="1"/>
    <col min="15339" max="15577" width="9.140625" style="1"/>
    <col min="15578" max="15578" width="4.140625" style="1" customWidth="1"/>
    <col min="15579" max="15579" width="16.28515625" style="1" customWidth="1"/>
    <col min="15580" max="15581" width="6.28515625" style="1" customWidth="1"/>
    <col min="15582" max="15582" width="6" style="1" customWidth="1"/>
    <col min="15583" max="15584" width="6.28515625" style="1" customWidth="1"/>
    <col min="15585" max="15585" width="6" style="1" customWidth="1"/>
    <col min="15586" max="15587" width="6.28515625" style="1" customWidth="1"/>
    <col min="15588" max="15588" width="6" style="1" customWidth="1"/>
    <col min="15589" max="15589" width="6.28515625" style="1" customWidth="1"/>
    <col min="15590" max="15590" width="5.7109375" style="1" customWidth="1"/>
    <col min="15591" max="15591" width="5.85546875" style="1" customWidth="1"/>
    <col min="15592" max="15592" width="5.140625" style="1" customWidth="1"/>
    <col min="15593" max="15593" width="5.42578125" style="1" customWidth="1"/>
    <col min="15594" max="15594" width="5.85546875" style="1" customWidth="1"/>
    <col min="15595" max="15833" width="9.140625" style="1"/>
    <col min="15834" max="15834" width="4.140625" style="1" customWidth="1"/>
    <col min="15835" max="15835" width="16.28515625" style="1" customWidth="1"/>
    <col min="15836" max="15837" width="6.28515625" style="1" customWidth="1"/>
    <col min="15838" max="15838" width="6" style="1" customWidth="1"/>
    <col min="15839" max="15840" width="6.28515625" style="1" customWidth="1"/>
    <col min="15841" max="15841" width="6" style="1" customWidth="1"/>
    <col min="15842" max="15843" width="6.28515625" style="1" customWidth="1"/>
    <col min="15844" max="15844" width="6" style="1" customWidth="1"/>
    <col min="15845" max="15845" width="6.28515625" style="1" customWidth="1"/>
    <col min="15846" max="15846" width="5.7109375" style="1" customWidth="1"/>
    <col min="15847" max="15847" width="5.85546875" style="1" customWidth="1"/>
    <col min="15848" max="15848" width="5.140625" style="1" customWidth="1"/>
    <col min="15849" max="15849" width="5.42578125" style="1" customWidth="1"/>
    <col min="15850" max="15850" width="5.85546875" style="1" customWidth="1"/>
    <col min="15851" max="16089" width="9.140625" style="1"/>
    <col min="16090" max="16090" width="4.140625" style="1" customWidth="1"/>
    <col min="16091" max="16091" width="16.28515625" style="1" customWidth="1"/>
    <col min="16092" max="16093" width="6.28515625" style="1" customWidth="1"/>
    <col min="16094" max="16094" width="6" style="1" customWidth="1"/>
    <col min="16095" max="16096" width="6.28515625" style="1" customWidth="1"/>
    <col min="16097" max="16097" width="6" style="1" customWidth="1"/>
    <col min="16098" max="16099" width="6.28515625" style="1" customWidth="1"/>
    <col min="16100" max="16100" width="6" style="1" customWidth="1"/>
    <col min="16101" max="16101" width="6.28515625" style="1" customWidth="1"/>
    <col min="16102" max="16102" width="5.7109375" style="1" customWidth="1"/>
    <col min="16103" max="16103" width="5.85546875" style="1" customWidth="1"/>
    <col min="16104" max="16104" width="5.140625" style="1" customWidth="1"/>
    <col min="16105" max="16105" width="5.42578125" style="1" customWidth="1"/>
    <col min="16106" max="16106" width="5.85546875" style="1" customWidth="1"/>
    <col min="16107" max="16361" width="9.140625" style="1"/>
    <col min="16362" max="16384" width="9" style="1" customWidth="1"/>
  </cols>
  <sheetData>
    <row r="1" spans="1:8" ht="24" customHeight="1" x14ac:dyDescent="0.55000000000000004">
      <c r="A1" s="65" t="s">
        <v>1</v>
      </c>
      <c r="B1" s="65" t="s">
        <v>194</v>
      </c>
      <c r="C1" s="74" t="s">
        <v>183</v>
      </c>
      <c r="D1" s="68" t="s">
        <v>2</v>
      </c>
      <c r="E1" s="71" t="s">
        <v>193</v>
      </c>
      <c r="F1" s="63" t="s">
        <v>172</v>
      </c>
      <c r="G1" s="64"/>
      <c r="H1" s="38" t="s">
        <v>9</v>
      </c>
    </row>
    <row r="2" spans="1:8" s="3" customFormat="1" x14ac:dyDescent="0.55000000000000004">
      <c r="A2" s="66"/>
      <c r="B2" s="66"/>
      <c r="C2" s="75"/>
      <c r="D2" s="69"/>
      <c r="E2" s="72"/>
      <c r="F2" s="61" t="s">
        <v>8</v>
      </c>
      <c r="G2" s="61" t="s">
        <v>174</v>
      </c>
      <c r="H2" s="59" t="s">
        <v>175</v>
      </c>
    </row>
    <row r="3" spans="1:8" s="3" customFormat="1" ht="28.5" customHeight="1" x14ac:dyDescent="0.55000000000000004">
      <c r="A3" s="67"/>
      <c r="B3" s="66"/>
      <c r="C3" s="75"/>
      <c r="D3" s="70"/>
      <c r="E3" s="73"/>
      <c r="F3" s="62"/>
      <c r="G3" s="62"/>
      <c r="H3" s="60"/>
    </row>
    <row r="4" spans="1:8" s="3" customFormat="1" x14ac:dyDescent="0.55000000000000004">
      <c r="A4" s="4"/>
      <c r="B4" s="66"/>
      <c r="C4" s="75"/>
      <c r="D4" s="5" t="s">
        <v>10</v>
      </c>
      <c r="E4" s="5"/>
      <c r="F4" s="6">
        <v>43.47</v>
      </c>
      <c r="G4" s="37">
        <v>40.47</v>
      </c>
      <c r="H4" s="7">
        <f t="shared" ref="H4:H35" si="0">G4-F4</f>
        <v>-3</v>
      </c>
    </row>
    <row r="5" spans="1:8" s="3" customFormat="1" x14ac:dyDescent="0.55000000000000004">
      <c r="A5" s="4"/>
      <c r="B5" s="66"/>
      <c r="C5" s="75"/>
      <c r="D5" s="5" t="s">
        <v>11</v>
      </c>
      <c r="E5" s="5"/>
      <c r="F5" s="6">
        <v>41.76</v>
      </c>
      <c r="G5" s="37">
        <v>38.76</v>
      </c>
      <c r="H5" s="7">
        <f t="shared" si="0"/>
        <v>-3</v>
      </c>
    </row>
    <row r="6" spans="1:8" s="3" customFormat="1" x14ac:dyDescent="0.55000000000000004">
      <c r="A6" s="4"/>
      <c r="B6" s="67"/>
      <c r="C6" s="76"/>
      <c r="D6" s="5" t="s">
        <v>12</v>
      </c>
      <c r="E6" s="5"/>
      <c r="F6" s="6">
        <v>40.98</v>
      </c>
      <c r="G6" s="36">
        <v>38.44</v>
      </c>
      <c r="H6" s="7">
        <f t="shared" si="0"/>
        <v>-2.5399999999999991</v>
      </c>
    </row>
    <row r="7" spans="1:8" x14ac:dyDescent="0.55000000000000004">
      <c r="A7" s="18">
        <v>1</v>
      </c>
      <c r="B7" s="18">
        <v>7</v>
      </c>
      <c r="C7" s="18" t="s">
        <v>181</v>
      </c>
      <c r="D7" s="19" t="s">
        <v>131</v>
      </c>
      <c r="E7" s="31">
        <v>6</v>
      </c>
      <c r="F7" s="14">
        <v>39</v>
      </c>
      <c r="G7" s="55">
        <v>60.83</v>
      </c>
      <c r="H7" s="7">
        <f t="shared" si="0"/>
        <v>21.83</v>
      </c>
    </row>
    <row r="8" spans="1:8" x14ac:dyDescent="0.55000000000000004">
      <c r="A8" s="18">
        <v>2</v>
      </c>
      <c r="B8" s="18">
        <v>5</v>
      </c>
      <c r="C8" s="18" t="s">
        <v>181</v>
      </c>
      <c r="D8" s="19" t="s">
        <v>123</v>
      </c>
      <c r="E8" s="31">
        <v>4</v>
      </c>
      <c r="F8" s="14">
        <v>45.63</v>
      </c>
      <c r="G8" s="55" t="s">
        <v>186</v>
      </c>
      <c r="H8" s="7">
        <f t="shared" si="0"/>
        <v>5.6199999999999974</v>
      </c>
    </row>
    <row r="9" spans="1:8" x14ac:dyDescent="0.55000000000000004">
      <c r="A9" s="18">
        <v>3</v>
      </c>
      <c r="B9" s="18">
        <v>15</v>
      </c>
      <c r="C9" s="18" t="s">
        <v>176</v>
      </c>
      <c r="D9" s="19" t="s">
        <v>58</v>
      </c>
      <c r="E9" s="31">
        <v>10</v>
      </c>
      <c r="F9" s="14">
        <v>38.5</v>
      </c>
      <c r="G9" s="55" t="s">
        <v>188</v>
      </c>
      <c r="H9" s="7">
        <f t="shared" si="0"/>
        <v>9</v>
      </c>
    </row>
    <row r="10" spans="1:8" x14ac:dyDescent="0.55000000000000004">
      <c r="A10" s="18">
        <v>4</v>
      </c>
      <c r="B10" s="18">
        <v>11</v>
      </c>
      <c r="C10" s="18" t="s">
        <v>182</v>
      </c>
      <c r="D10" s="19" t="s">
        <v>45</v>
      </c>
      <c r="E10" s="31">
        <v>37</v>
      </c>
      <c r="F10" s="14">
        <v>46.96</v>
      </c>
      <c r="G10" s="55" t="s">
        <v>189</v>
      </c>
      <c r="H10" s="7">
        <f t="shared" si="0"/>
        <v>-10.740000000000002</v>
      </c>
    </row>
    <row r="11" spans="1:8" x14ac:dyDescent="0.55000000000000004">
      <c r="A11" s="18">
        <v>5</v>
      </c>
      <c r="B11" s="18">
        <v>13</v>
      </c>
      <c r="C11" s="18" t="s">
        <v>176</v>
      </c>
      <c r="D11" s="19" t="s">
        <v>92</v>
      </c>
      <c r="E11" s="31">
        <v>22</v>
      </c>
      <c r="F11" s="14">
        <v>32</v>
      </c>
      <c r="G11" s="55" t="s">
        <v>185</v>
      </c>
      <c r="H11" s="7">
        <f t="shared" si="0"/>
        <v>3.9099999999999966</v>
      </c>
    </row>
    <row r="12" spans="1:8" x14ac:dyDescent="0.55000000000000004">
      <c r="A12" s="18">
        <v>6</v>
      </c>
      <c r="B12" s="18">
        <v>5</v>
      </c>
      <c r="C12" s="18" t="s">
        <v>176</v>
      </c>
      <c r="D12" s="19" t="s">
        <v>31</v>
      </c>
      <c r="E12" s="31">
        <v>23</v>
      </c>
      <c r="F12" s="14">
        <v>42.94</v>
      </c>
      <c r="G12" s="55" t="s">
        <v>187</v>
      </c>
      <c r="H12" s="7">
        <f t="shared" si="0"/>
        <v>-9.4600000000000009</v>
      </c>
    </row>
    <row r="13" spans="1:8" x14ac:dyDescent="0.55000000000000004">
      <c r="A13" s="18">
        <v>7</v>
      </c>
      <c r="B13" s="18">
        <v>14</v>
      </c>
      <c r="C13" s="18" t="s">
        <v>181</v>
      </c>
      <c r="D13" s="19" t="s">
        <v>44</v>
      </c>
      <c r="E13" s="31">
        <v>10</v>
      </c>
      <c r="F13" s="14">
        <v>20.5</v>
      </c>
      <c r="G13" s="55" t="s">
        <v>184</v>
      </c>
      <c r="H13" s="7">
        <f t="shared" si="0"/>
        <v>3</v>
      </c>
    </row>
    <row r="14" spans="1:8" x14ac:dyDescent="0.55000000000000004">
      <c r="A14" s="18">
        <v>8</v>
      </c>
      <c r="B14" s="18">
        <v>14</v>
      </c>
      <c r="C14" s="18" t="s">
        <v>181</v>
      </c>
      <c r="D14" s="19" t="s">
        <v>169</v>
      </c>
      <c r="E14" s="31">
        <v>1</v>
      </c>
      <c r="F14" s="14">
        <v>32.5</v>
      </c>
      <c r="G14" s="55">
        <v>70</v>
      </c>
      <c r="H14" s="7">
        <f t="shared" si="0"/>
        <v>37.5</v>
      </c>
    </row>
    <row r="15" spans="1:8" x14ac:dyDescent="0.55000000000000004">
      <c r="A15" s="18">
        <v>9</v>
      </c>
      <c r="B15" s="18">
        <v>6</v>
      </c>
      <c r="C15" s="18" t="s">
        <v>181</v>
      </c>
      <c r="D15" s="19" t="s">
        <v>21</v>
      </c>
      <c r="E15" s="31">
        <v>7</v>
      </c>
      <c r="F15" s="14">
        <v>46</v>
      </c>
      <c r="G15" s="55">
        <v>63.57</v>
      </c>
      <c r="H15" s="7">
        <f t="shared" si="0"/>
        <v>17.57</v>
      </c>
    </row>
    <row r="16" spans="1:8" x14ac:dyDescent="0.55000000000000004">
      <c r="A16" s="18">
        <v>10</v>
      </c>
      <c r="B16" s="18">
        <v>10</v>
      </c>
      <c r="C16" s="18" t="s">
        <v>176</v>
      </c>
      <c r="D16" s="19" t="s">
        <v>22</v>
      </c>
      <c r="E16" s="31">
        <v>20</v>
      </c>
      <c r="F16" s="14">
        <v>55.68</v>
      </c>
      <c r="G16" s="55">
        <v>56</v>
      </c>
      <c r="H16" s="7">
        <f t="shared" si="0"/>
        <v>0.32000000000000028</v>
      </c>
    </row>
    <row r="17" spans="1:8" x14ac:dyDescent="0.55000000000000004">
      <c r="A17" s="18">
        <v>11</v>
      </c>
      <c r="B17" s="18">
        <v>2</v>
      </c>
      <c r="C17" s="18" t="s">
        <v>181</v>
      </c>
      <c r="D17" s="19" t="s">
        <v>134</v>
      </c>
      <c r="E17" s="31">
        <v>5</v>
      </c>
      <c r="F17" s="14">
        <v>54.55</v>
      </c>
      <c r="G17" s="55">
        <v>56</v>
      </c>
      <c r="H17" s="7">
        <f t="shared" si="0"/>
        <v>1.4500000000000028</v>
      </c>
    </row>
    <row r="18" spans="1:8" x14ac:dyDescent="0.55000000000000004">
      <c r="A18" s="18">
        <v>12</v>
      </c>
      <c r="B18" s="18">
        <v>7</v>
      </c>
      <c r="C18" s="18" t="s">
        <v>181</v>
      </c>
      <c r="D18" s="19" t="s">
        <v>15</v>
      </c>
      <c r="E18" s="31">
        <v>13</v>
      </c>
      <c r="F18" s="14">
        <v>51.11</v>
      </c>
      <c r="G18" s="55">
        <v>55.38</v>
      </c>
      <c r="H18" s="7">
        <f t="shared" si="0"/>
        <v>4.2700000000000031</v>
      </c>
    </row>
    <row r="19" spans="1:8" x14ac:dyDescent="0.55000000000000004">
      <c r="A19" s="18">
        <v>13</v>
      </c>
      <c r="B19" s="18">
        <v>10</v>
      </c>
      <c r="C19" s="18" t="s">
        <v>176</v>
      </c>
      <c r="D19" s="19" t="s">
        <v>78</v>
      </c>
      <c r="E19" s="31">
        <v>16</v>
      </c>
      <c r="F19" s="14">
        <v>65.5</v>
      </c>
      <c r="G19" s="55">
        <v>54.38</v>
      </c>
      <c r="H19" s="7">
        <f t="shared" si="0"/>
        <v>-11.119999999999997</v>
      </c>
    </row>
    <row r="20" spans="1:8" x14ac:dyDescent="0.55000000000000004">
      <c r="A20" s="18">
        <v>14</v>
      </c>
      <c r="B20" s="18">
        <v>15</v>
      </c>
      <c r="C20" s="18" t="s">
        <v>181</v>
      </c>
      <c r="D20" s="19" t="s">
        <v>14</v>
      </c>
      <c r="E20" s="31">
        <v>7</v>
      </c>
      <c r="F20" s="14">
        <v>65</v>
      </c>
      <c r="G20" s="55">
        <v>54.29</v>
      </c>
      <c r="H20" s="7">
        <f t="shared" si="0"/>
        <v>-10.71</v>
      </c>
    </row>
    <row r="21" spans="1:8" x14ac:dyDescent="0.55000000000000004">
      <c r="A21" s="18">
        <v>15</v>
      </c>
      <c r="B21" s="18">
        <v>3</v>
      </c>
      <c r="C21" s="18" t="s">
        <v>176</v>
      </c>
      <c r="D21" s="19" t="s">
        <v>126</v>
      </c>
      <c r="E21" s="31">
        <v>7</v>
      </c>
      <c r="F21" s="14">
        <v>44.44</v>
      </c>
      <c r="G21" s="55">
        <v>54.29</v>
      </c>
      <c r="H21" s="7">
        <f t="shared" si="0"/>
        <v>9.8500000000000014</v>
      </c>
    </row>
    <row r="22" spans="1:8" x14ac:dyDescent="0.55000000000000004">
      <c r="A22" s="18">
        <v>16</v>
      </c>
      <c r="B22" s="18">
        <v>1</v>
      </c>
      <c r="C22" s="18" t="s">
        <v>182</v>
      </c>
      <c r="D22" s="19" t="s">
        <v>16</v>
      </c>
      <c r="E22" s="31">
        <v>246</v>
      </c>
      <c r="F22" s="14">
        <v>54.6</v>
      </c>
      <c r="G22" s="55">
        <v>52.17</v>
      </c>
      <c r="H22" s="7">
        <f t="shared" si="0"/>
        <v>-2.4299999999999997</v>
      </c>
    </row>
    <row r="23" spans="1:8" x14ac:dyDescent="0.55000000000000004">
      <c r="A23" s="18">
        <v>17</v>
      </c>
      <c r="B23" s="18">
        <v>1</v>
      </c>
      <c r="C23" s="18" t="s">
        <v>182</v>
      </c>
      <c r="D23" s="19" t="s">
        <v>16</v>
      </c>
      <c r="E23" s="31">
        <v>246</v>
      </c>
      <c r="F23" s="14">
        <v>54.6</v>
      </c>
      <c r="G23" s="55">
        <v>52.17</v>
      </c>
      <c r="H23" s="7">
        <f t="shared" si="0"/>
        <v>-2.4299999999999997</v>
      </c>
    </row>
    <row r="24" spans="1:8" x14ac:dyDescent="0.55000000000000004">
      <c r="A24" s="18">
        <v>18</v>
      </c>
      <c r="B24" s="18">
        <v>12</v>
      </c>
      <c r="C24" s="18" t="s">
        <v>181</v>
      </c>
      <c r="D24" s="19" t="s">
        <v>147</v>
      </c>
      <c r="E24" s="31">
        <v>9</v>
      </c>
      <c r="F24" s="14">
        <v>31.5</v>
      </c>
      <c r="G24" s="55">
        <v>51.67</v>
      </c>
      <c r="H24" s="7">
        <f t="shared" si="0"/>
        <v>20.170000000000002</v>
      </c>
    </row>
    <row r="25" spans="1:8" x14ac:dyDescent="0.55000000000000004">
      <c r="A25" s="18">
        <v>19</v>
      </c>
      <c r="B25" s="18">
        <v>3</v>
      </c>
      <c r="C25" s="18" t="s">
        <v>176</v>
      </c>
      <c r="D25" s="19" t="s">
        <v>30</v>
      </c>
      <c r="E25" s="31">
        <v>19</v>
      </c>
      <c r="F25" s="14">
        <v>50.63</v>
      </c>
      <c r="G25" s="55">
        <v>50</v>
      </c>
      <c r="H25" s="7">
        <f t="shared" si="0"/>
        <v>-0.63000000000000256</v>
      </c>
    </row>
    <row r="26" spans="1:8" x14ac:dyDescent="0.55000000000000004">
      <c r="A26" s="18">
        <v>20</v>
      </c>
      <c r="B26" s="18">
        <v>15</v>
      </c>
      <c r="C26" s="18" t="s">
        <v>181</v>
      </c>
      <c r="D26" s="19" t="s">
        <v>86</v>
      </c>
      <c r="E26" s="31">
        <v>20</v>
      </c>
      <c r="F26" s="23">
        <v>50.5</v>
      </c>
      <c r="G26" s="56">
        <v>49.75</v>
      </c>
      <c r="H26" s="7">
        <f t="shared" si="0"/>
        <v>-0.75</v>
      </c>
    </row>
    <row r="27" spans="1:8" x14ac:dyDescent="0.55000000000000004">
      <c r="A27" s="18">
        <v>21</v>
      </c>
      <c r="B27" s="18">
        <v>2</v>
      </c>
      <c r="C27" s="18" t="s">
        <v>181</v>
      </c>
      <c r="D27" s="19" t="s">
        <v>138</v>
      </c>
      <c r="E27" s="31">
        <v>7</v>
      </c>
      <c r="F27" s="14">
        <v>29.17</v>
      </c>
      <c r="G27" s="55">
        <v>48.57</v>
      </c>
      <c r="H27" s="7">
        <f t="shared" si="0"/>
        <v>19.399999999999999</v>
      </c>
    </row>
    <row r="28" spans="1:8" x14ac:dyDescent="0.55000000000000004">
      <c r="A28" s="18">
        <v>22</v>
      </c>
      <c r="B28" s="18">
        <v>4</v>
      </c>
      <c r="C28" s="18" t="s">
        <v>181</v>
      </c>
      <c r="D28" s="19" t="s">
        <v>18</v>
      </c>
      <c r="E28" s="31">
        <v>3</v>
      </c>
      <c r="F28" s="14">
        <v>60</v>
      </c>
      <c r="G28" s="55">
        <v>48.33</v>
      </c>
      <c r="H28" s="7">
        <f t="shared" si="0"/>
        <v>-11.670000000000002</v>
      </c>
    </row>
    <row r="29" spans="1:8" x14ac:dyDescent="0.55000000000000004">
      <c r="A29" s="18">
        <v>23</v>
      </c>
      <c r="B29" s="18">
        <v>16</v>
      </c>
      <c r="C29" s="18" t="s">
        <v>182</v>
      </c>
      <c r="D29" s="19" t="s">
        <v>94</v>
      </c>
      <c r="E29" s="31">
        <v>44</v>
      </c>
      <c r="F29" s="14">
        <v>41.76</v>
      </c>
      <c r="G29" s="55">
        <v>47.95</v>
      </c>
      <c r="H29" s="7">
        <f t="shared" si="0"/>
        <v>6.1900000000000048</v>
      </c>
    </row>
    <row r="30" spans="1:8" x14ac:dyDescent="0.55000000000000004">
      <c r="A30" s="18">
        <v>24</v>
      </c>
      <c r="B30" s="18">
        <v>13</v>
      </c>
      <c r="C30" s="18" t="s">
        <v>176</v>
      </c>
      <c r="D30" s="19" t="s">
        <v>60</v>
      </c>
      <c r="E30" s="31">
        <v>22</v>
      </c>
      <c r="F30" s="14">
        <v>47.5</v>
      </c>
      <c r="G30" s="55">
        <v>47.95</v>
      </c>
      <c r="H30" s="7">
        <f t="shared" si="0"/>
        <v>0.45000000000000284</v>
      </c>
    </row>
    <row r="31" spans="1:8" x14ac:dyDescent="0.55000000000000004">
      <c r="A31" s="18">
        <v>25</v>
      </c>
      <c r="B31" s="18">
        <v>15</v>
      </c>
      <c r="C31" s="18" t="s">
        <v>181</v>
      </c>
      <c r="D31" s="19" t="s">
        <v>107</v>
      </c>
      <c r="E31" s="31">
        <v>12</v>
      </c>
      <c r="F31" s="14">
        <v>47.69</v>
      </c>
      <c r="G31" s="55">
        <v>47.92</v>
      </c>
      <c r="H31" s="7">
        <f t="shared" si="0"/>
        <v>0.23000000000000398</v>
      </c>
    </row>
    <row r="32" spans="1:8" x14ac:dyDescent="0.55000000000000004">
      <c r="A32" s="18">
        <v>26</v>
      </c>
      <c r="B32" s="18">
        <v>8</v>
      </c>
      <c r="C32" s="18" t="s">
        <v>176</v>
      </c>
      <c r="D32" s="19" t="s">
        <v>105</v>
      </c>
      <c r="E32" s="31">
        <v>15</v>
      </c>
      <c r="F32" s="14">
        <v>51.67</v>
      </c>
      <c r="G32" s="55">
        <v>47.67</v>
      </c>
      <c r="H32" s="7">
        <f t="shared" si="0"/>
        <v>-4</v>
      </c>
    </row>
    <row r="33" spans="1:8" x14ac:dyDescent="0.55000000000000004">
      <c r="A33" s="18">
        <v>27</v>
      </c>
      <c r="B33" s="18">
        <v>14</v>
      </c>
      <c r="C33" s="18" t="s">
        <v>182</v>
      </c>
      <c r="D33" s="19" t="s">
        <v>24</v>
      </c>
      <c r="E33" s="31">
        <v>44</v>
      </c>
      <c r="F33" s="14">
        <v>45.46</v>
      </c>
      <c r="G33" s="55">
        <v>47.61</v>
      </c>
      <c r="H33" s="7">
        <f t="shared" si="0"/>
        <v>2.1499999999999986</v>
      </c>
    </row>
    <row r="34" spans="1:8" x14ac:dyDescent="0.55000000000000004">
      <c r="A34" s="18">
        <v>28</v>
      </c>
      <c r="B34" s="18">
        <v>16</v>
      </c>
      <c r="C34" s="18" t="s">
        <v>176</v>
      </c>
      <c r="D34" s="19" t="s">
        <v>74</v>
      </c>
      <c r="E34" s="31">
        <v>17</v>
      </c>
      <c r="F34" s="14">
        <v>53.89</v>
      </c>
      <c r="G34" s="55">
        <v>47.35</v>
      </c>
      <c r="H34" s="7">
        <f t="shared" si="0"/>
        <v>-6.5399999999999991</v>
      </c>
    </row>
    <row r="35" spans="1:8" x14ac:dyDescent="0.55000000000000004">
      <c r="A35" s="18">
        <v>29</v>
      </c>
      <c r="B35" s="18">
        <v>13</v>
      </c>
      <c r="C35" s="18" t="s">
        <v>176</v>
      </c>
      <c r="D35" s="19" t="s">
        <v>70</v>
      </c>
      <c r="E35" s="31">
        <v>16</v>
      </c>
      <c r="F35" s="14">
        <v>55.28</v>
      </c>
      <c r="G35" s="55">
        <v>47.19</v>
      </c>
      <c r="H35" s="7">
        <f t="shared" si="0"/>
        <v>-8.0900000000000034</v>
      </c>
    </row>
    <row r="36" spans="1:8" x14ac:dyDescent="0.55000000000000004">
      <c r="A36" s="18">
        <v>30</v>
      </c>
      <c r="B36" s="18">
        <v>15</v>
      </c>
      <c r="C36" s="18" t="s">
        <v>176</v>
      </c>
      <c r="D36" s="19" t="s">
        <v>84</v>
      </c>
      <c r="E36" s="31">
        <v>15</v>
      </c>
      <c r="F36" s="14">
        <v>57.06</v>
      </c>
      <c r="G36" s="55">
        <v>47</v>
      </c>
      <c r="H36" s="7">
        <f t="shared" ref="H36:H67" si="1">G36-F36</f>
        <v>-10.060000000000002</v>
      </c>
    </row>
    <row r="37" spans="1:8" x14ac:dyDescent="0.55000000000000004">
      <c r="A37" s="18">
        <v>31</v>
      </c>
      <c r="B37" s="18">
        <v>10</v>
      </c>
      <c r="C37" s="18" t="s">
        <v>181</v>
      </c>
      <c r="D37" s="19" t="s">
        <v>39</v>
      </c>
      <c r="E37" s="31">
        <v>5</v>
      </c>
      <c r="F37" s="14">
        <v>53.13</v>
      </c>
      <c r="G37" s="55">
        <v>47</v>
      </c>
      <c r="H37" s="7">
        <f t="shared" si="1"/>
        <v>-6.1300000000000026</v>
      </c>
    </row>
    <row r="38" spans="1:8" x14ac:dyDescent="0.55000000000000004">
      <c r="A38" s="18">
        <v>32</v>
      </c>
      <c r="B38" s="18">
        <v>15</v>
      </c>
      <c r="C38" s="18" t="s">
        <v>181</v>
      </c>
      <c r="D38" s="19" t="s">
        <v>73</v>
      </c>
      <c r="E38" s="31">
        <v>12</v>
      </c>
      <c r="F38" s="14">
        <v>47.81</v>
      </c>
      <c r="G38" s="55">
        <v>46.25</v>
      </c>
      <c r="H38" s="7">
        <f t="shared" si="1"/>
        <v>-1.5600000000000023</v>
      </c>
    </row>
    <row r="39" spans="1:8" x14ac:dyDescent="0.55000000000000004">
      <c r="A39" s="18">
        <v>33</v>
      </c>
      <c r="B39" s="18">
        <v>12</v>
      </c>
      <c r="C39" s="18" t="s">
        <v>181</v>
      </c>
      <c r="D39" s="19" t="s">
        <v>82</v>
      </c>
      <c r="E39" s="31">
        <v>14</v>
      </c>
      <c r="F39" s="14">
        <v>48</v>
      </c>
      <c r="G39" s="55">
        <v>46.07</v>
      </c>
      <c r="H39" s="7">
        <f t="shared" si="1"/>
        <v>-1.9299999999999997</v>
      </c>
    </row>
    <row r="40" spans="1:8" x14ac:dyDescent="0.55000000000000004">
      <c r="A40" s="18">
        <v>34</v>
      </c>
      <c r="B40" s="18">
        <v>5</v>
      </c>
      <c r="C40" s="18" t="s">
        <v>181</v>
      </c>
      <c r="D40" s="19" t="s">
        <v>48</v>
      </c>
      <c r="E40" s="31">
        <v>7</v>
      </c>
      <c r="F40" s="14">
        <v>49.17</v>
      </c>
      <c r="G40" s="55">
        <v>45.71</v>
      </c>
      <c r="H40" s="7">
        <f t="shared" si="1"/>
        <v>-3.4600000000000009</v>
      </c>
    </row>
    <row r="41" spans="1:8" x14ac:dyDescent="0.55000000000000004">
      <c r="A41" s="18">
        <v>35</v>
      </c>
      <c r="B41" s="18">
        <v>16</v>
      </c>
      <c r="C41" s="18" t="s">
        <v>181</v>
      </c>
      <c r="D41" s="19" t="s">
        <v>85</v>
      </c>
      <c r="E41" s="31">
        <v>15</v>
      </c>
      <c r="F41" s="14">
        <v>34.72</v>
      </c>
      <c r="G41" s="55">
        <v>45</v>
      </c>
      <c r="H41" s="7">
        <f t="shared" si="1"/>
        <v>10.280000000000001</v>
      </c>
    </row>
    <row r="42" spans="1:8" x14ac:dyDescent="0.55000000000000004">
      <c r="A42" s="18">
        <v>36</v>
      </c>
      <c r="B42" s="18">
        <v>16</v>
      </c>
      <c r="C42" s="18" t="s">
        <v>181</v>
      </c>
      <c r="D42" s="19" t="s">
        <v>46</v>
      </c>
      <c r="E42" s="31">
        <v>14</v>
      </c>
      <c r="F42" s="14">
        <v>52.73</v>
      </c>
      <c r="G42" s="55">
        <v>44.64</v>
      </c>
      <c r="H42" s="7">
        <f t="shared" si="1"/>
        <v>-8.0899999999999963</v>
      </c>
    </row>
    <row r="43" spans="1:8" x14ac:dyDescent="0.55000000000000004">
      <c r="A43" s="18">
        <v>37</v>
      </c>
      <c r="B43" s="18">
        <v>8</v>
      </c>
      <c r="C43" s="18" t="s">
        <v>176</v>
      </c>
      <c r="D43" s="19" t="s">
        <v>90</v>
      </c>
      <c r="E43" s="31">
        <v>12</v>
      </c>
      <c r="F43" s="14">
        <v>46.36</v>
      </c>
      <c r="G43" s="55">
        <v>44.58</v>
      </c>
      <c r="H43" s="7">
        <f t="shared" si="1"/>
        <v>-1.7800000000000011</v>
      </c>
    </row>
    <row r="44" spans="1:8" x14ac:dyDescent="0.55000000000000004">
      <c r="A44" s="18">
        <v>38</v>
      </c>
      <c r="B44" s="18">
        <v>5</v>
      </c>
      <c r="C44" s="18" t="s">
        <v>181</v>
      </c>
      <c r="D44" s="19" t="s">
        <v>72</v>
      </c>
      <c r="E44" s="31">
        <v>7</v>
      </c>
      <c r="F44" s="14">
        <v>54</v>
      </c>
      <c r="G44" s="55">
        <v>44.29</v>
      </c>
      <c r="H44" s="7">
        <f t="shared" si="1"/>
        <v>-9.7100000000000009</v>
      </c>
    </row>
    <row r="45" spans="1:8" x14ac:dyDescent="0.55000000000000004">
      <c r="A45" s="18">
        <v>39</v>
      </c>
      <c r="B45" s="18">
        <v>13</v>
      </c>
      <c r="C45" s="18" t="s">
        <v>181</v>
      </c>
      <c r="D45" s="19" t="s">
        <v>129</v>
      </c>
      <c r="E45" s="31">
        <v>6</v>
      </c>
      <c r="F45" s="14">
        <v>38</v>
      </c>
      <c r="G45" s="55">
        <v>44.17</v>
      </c>
      <c r="H45" s="7">
        <f t="shared" si="1"/>
        <v>6.1700000000000017</v>
      </c>
    </row>
    <row r="46" spans="1:8" x14ac:dyDescent="0.55000000000000004">
      <c r="A46" s="18">
        <v>40</v>
      </c>
      <c r="B46" s="18">
        <v>16</v>
      </c>
      <c r="C46" s="18" t="s">
        <v>176</v>
      </c>
      <c r="D46" s="19" t="s">
        <v>100</v>
      </c>
      <c r="E46" s="31">
        <v>20</v>
      </c>
      <c r="F46" s="14">
        <v>44.44</v>
      </c>
      <c r="G46" s="55">
        <v>43.75</v>
      </c>
      <c r="H46" s="7">
        <f t="shared" si="1"/>
        <v>-0.68999999999999773</v>
      </c>
    </row>
    <row r="47" spans="1:8" x14ac:dyDescent="0.55000000000000004">
      <c r="A47" s="18">
        <v>41</v>
      </c>
      <c r="B47" s="18">
        <v>7</v>
      </c>
      <c r="C47" s="18" t="s">
        <v>176</v>
      </c>
      <c r="D47" s="19" t="s">
        <v>26</v>
      </c>
      <c r="E47" s="31">
        <v>11</v>
      </c>
      <c r="F47" s="14">
        <v>39</v>
      </c>
      <c r="G47" s="55">
        <v>43.64</v>
      </c>
      <c r="H47" s="7">
        <f t="shared" si="1"/>
        <v>4.6400000000000006</v>
      </c>
    </row>
    <row r="48" spans="1:8" x14ac:dyDescent="0.55000000000000004">
      <c r="A48" s="18">
        <v>42</v>
      </c>
      <c r="B48" s="18">
        <v>7</v>
      </c>
      <c r="C48" s="18" t="s">
        <v>176</v>
      </c>
      <c r="D48" s="19" t="s">
        <v>136</v>
      </c>
      <c r="E48" s="31">
        <v>16</v>
      </c>
      <c r="F48" s="14">
        <v>46.92</v>
      </c>
      <c r="G48" s="55">
        <v>43.44</v>
      </c>
      <c r="H48" s="7">
        <f t="shared" si="1"/>
        <v>-3.480000000000004</v>
      </c>
    </row>
    <row r="49" spans="1:8" x14ac:dyDescent="0.55000000000000004">
      <c r="A49" s="18">
        <v>43</v>
      </c>
      <c r="B49" s="18">
        <v>11</v>
      </c>
      <c r="C49" s="18" t="s">
        <v>176</v>
      </c>
      <c r="D49" s="19" t="s">
        <v>113</v>
      </c>
      <c r="E49" s="31">
        <v>26</v>
      </c>
      <c r="F49" s="14">
        <v>45</v>
      </c>
      <c r="G49" s="55">
        <v>42.69</v>
      </c>
      <c r="H49" s="7">
        <f t="shared" si="1"/>
        <v>-2.3100000000000023</v>
      </c>
    </row>
    <row r="50" spans="1:8" x14ac:dyDescent="0.55000000000000004">
      <c r="A50" s="18">
        <v>44</v>
      </c>
      <c r="B50" s="18">
        <v>3</v>
      </c>
      <c r="C50" s="18" t="s">
        <v>176</v>
      </c>
      <c r="D50" s="19" t="s">
        <v>83</v>
      </c>
      <c r="E50" s="31">
        <v>13</v>
      </c>
      <c r="F50" s="14">
        <v>36.79</v>
      </c>
      <c r="G50" s="55">
        <v>41.92</v>
      </c>
      <c r="H50" s="7">
        <f t="shared" si="1"/>
        <v>5.1300000000000026</v>
      </c>
    </row>
    <row r="51" spans="1:8" x14ac:dyDescent="0.55000000000000004">
      <c r="A51" s="18">
        <v>45</v>
      </c>
      <c r="B51" s="18">
        <v>3</v>
      </c>
      <c r="C51" s="18" t="s">
        <v>176</v>
      </c>
      <c r="D51" s="19" t="s">
        <v>120</v>
      </c>
      <c r="E51" s="31">
        <v>14</v>
      </c>
      <c r="F51" s="14">
        <v>45.56</v>
      </c>
      <c r="G51" s="55">
        <v>41.79</v>
      </c>
      <c r="H51" s="7">
        <f t="shared" si="1"/>
        <v>-3.7700000000000031</v>
      </c>
    </row>
    <row r="52" spans="1:8" x14ac:dyDescent="0.55000000000000004">
      <c r="A52" s="18">
        <v>46</v>
      </c>
      <c r="B52" s="18">
        <v>10</v>
      </c>
      <c r="C52" s="18" t="s">
        <v>181</v>
      </c>
      <c r="D52" s="19" t="s">
        <v>29</v>
      </c>
      <c r="E52" s="31">
        <v>13</v>
      </c>
      <c r="F52" s="14">
        <v>49.67</v>
      </c>
      <c r="G52" s="55">
        <v>41.54</v>
      </c>
      <c r="H52" s="7">
        <f t="shared" si="1"/>
        <v>-8.1300000000000026</v>
      </c>
    </row>
    <row r="53" spans="1:8" x14ac:dyDescent="0.55000000000000004">
      <c r="A53" s="18">
        <v>47</v>
      </c>
      <c r="B53" s="18">
        <v>5</v>
      </c>
      <c r="C53" s="18" t="s">
        <v>176</v>
      </c>
      <c r="D53" s="19" t="s">
        <v>124</v>
      </c>
      <c r="E53" s="31">
        <v>14</v>
      </c>
      <c r="F53" s="14">
        <v>38</v>
      </c>
      <c r="G53" s="55">
        <v>41.43</v>
      </c>
      <c r="H53" s="7">
        <f t="shared" si="1"/>
        <v>3.4299999999999997</v>
      </c>
    </row>
    <row r="54" spans="1:8" x14ac:dyDescent="0.55000000000000004">
      <c r="A54" s="18">
        <v>48</v>
      </c>
      <c r="B54" s="18">
        <v>1</v>
      </c>
      <c r="C54" s="18" t="s">
        <v>181</v>
      </c>
      <c r="D54" s="19" t="s">
        <v>34</v>
      </c>
      <c r="E54" s="31">
        <v>7</v>
      </c>
      <c r="F54" s="14">
        <v>40.83</v>
      </c>
      <c r="G54" s="55">
        <v>41.43</v>
      </c>
      <c r="H54" s="7">
        <f t="shared" si="1"/>
        <v>0.60000000000000142</v>
      </c>
    </row>
    <row r="55" spans="1:8" x14ac:dyDescent="0.55000000000000004">
      <c r="A55" s="18">
        <v>49</v>
      </c>
      <c r="B55" s="18">
        <v>6</v>
      </c>
      <c r="C55" s="18" t="s">
        <v>176</v>
      </c>
      <c r="D55" s="19" t="s">
        <v>20</v>
      </c>
      <c r="E55" s="31">
        <v>42</v>
      </c>
      <c r="F55" s="14">
        <v>42.81</v>
      </c>
      <c r="G55" s="55">
        <v>41.31</v>
      </c>
      <c r="H55" s="7">
        <f t="shared" si="1"/>
        <v>-1.5</v>
      </c>
    </row>
    <row r="56" spans="1:8" x14ac:dyDescent="0.55000000000000004">
      <c r="A56" s="18">
        <v>50</v>
      </c>
      <c r="B56" s="18">
        <v>13</v>
      </c>
      <c r="C56" s="18" t="s">
        <v>181</v>
      </c>
      <c r="D56" s="19" t="s">
        <v>148</v>
      </c>
      <c r="E56" s="31">
        <v>4</v>
      </c>
      <c r="F56" s="14">
        <v>40</v>
      </c>
      <c r="G56" s="55">
        <v>41.25</v>
      </c>
      <c r="H56" s="7">
        <f t="shared" si="1"/>
        <v>1.25</v>
      </c>
    </row>
    <row r="57" spans="1:8" x14ac:dyDescent="0.55000000000000004">
      <c r="A57" s="18">
        <v>51</v>
      </c>
      <c r="B57" s="18">
        <v>6</v>
      </c>
      <c r="C57" s="18" t="s">
        <v>181</v>
      </c>
      <c r="D57" s="19" t="s">
        <v>156</v>
      </c>
      <c r="E57" s="31">
        <v>8</v>
      </c>
      <c r="F57" s="14">
        <v>38</v>
      </c>
      <c r="G57" s="55">
        <v>41.25</v>
      </c>
      <c r="H57" s="7">
        <f t="shared" si="1"/>
        <v>3.25</v>
      </c>
    </row>
    <row r="58" spans="1:8" x14ac:dyDescent="0.55000000000000004">
      <c r="A58" s="18">
        <v>52</v>
      </c>
      <c r="B58" s="18">
        <v>16</v>
      </c>
      <c r="C58" s="18" t="s">
        <v>176</v>
      </c>
      <c r="D58" s="19" t="s">
        <v>88</v>
      </c>
      <c r="E58" s="31">
        <v>14</v>
      </c>
      <c r="F58" s="14">
        <v>46.67</v>
      </c>
      <c r="G58" s="55">
        <v>41.07</v>
      </c>
      <c r="H58" s="7">
        <f t="shared" si="1"/>
        <v>-5.6000000000000014</v>
      </c>
    </row>
    <row r="59" spans="1:8" x14ac:dyDescent="0.55000000000000004">
      <c r="A59" s="18">
        <v>53</v>
      </c>
      <c r="B59" s="18">
        <v>12</v>
      </c>
      <c r="C59" s="18" t="s">
        <v>176</v>
      </c>
      <c r="D59" s="19" t="s">
        <v>33</v>
      </c>
      <c r="E59" s="31">
        <v>20</v>
      </c>
      <c r="F59" s="14">
        <v>45.48</v>
      </c>
      <c r="G59" s="55">
        <v>41</v>
      </c>
      <c r="H59" s="7">
        <f t="shared" si="1"/>
        <v>-4.4799999999999969</v>
      </c>
    </row>
    <row r="60" spans="1:8" x14ac:dyDescent="0.55000000000000004">
      <c r="A60" s="18">
        <v>54</v>
      </c>
      <c r="B60" s="18">
        <v>10</v>
      </c>
      <c r="C60" s="18" t="s">
        <v>176</v>
      </c>
      <c r="D60" s="19" t="s">
        <v>37</v>
      </c>
      <c r="E60" s="31">
        <v>16</v>
      </c>
      <c r="F60" s="14">
        <v>44.17</v>
      </c>
      <c r="G60" s="55">
        <v>40.94</v>
      </c>
      <c r="H60" s="7">
        <f t="shared" si="1"/>
        <v>-3.230000000000004</v>
      </c>
    </row>
    <row r="61" spans="1:8" x14ac:dyDescent="0.55000000000000004">
      <c r="A61" s="18">
        <v>55</v>
      </c>
      <c r="B61" s="18">
        <v>2</v>
      </c>
      <c r="C61" s="18" t="s">
        <v>181</v>
      </c>
      <c r="D61" s="19" t="s">
        <v>69</v>
      </c>
      <c r="E61" s="31">
        <v>13</v>
      </c>
      <c r="F61" s="14">
        <v>50.56</v>
      </c>
      <c r="G61" s="55">
        <v>40.770000000000003</v>
      </c>
      <c r="H61" s="7">
        <f t="shared" si="1"/>
        <v>-9.7899999999999991</v>
      </c>
    </row>
    <row r="62" spans="1:8" x14ac:dyDescent="0.55000000000000004">
      <c r="A62" s="18">
        <v>56</v>
      </c>
      <c r="B62" s="18">
        <v>3</v>
      </c>
      <c r="C62" s="18" t="s">
        <v>182</v>
      </c>
      <c r="D62" s="19" t="s">
        <v>167</v>
      </c>
      <c r="E62" s="31">
        <v>31</v>
      </c>
      <c r="F62" s="14">
        <v>48.1</v>
      </c>
      <c r="G62" s="55">
        <v>40.65</v>
      </c>
      <c r="H62" s="7">
        <f t="shared" si="1"/>
        <v>-7.4500000000000028</v>
      </c>
    </row>
    <row r="63" spans="1:8" x14ac:dyDescent="0.55000000000000004">
      <c r="A63" s="18">
        <v>57</v>
      </c>
      <c r="B63" s="18">
        <v>12</v>
      </c>
      <c r="C63" s="18" t="s">
        <v>176</v>
      </c>
      <c r="D63" s="19" t="s">
        <v>133</v>
      </c>
      <c r="E63" s="31">
        <v>16</v>
      </c>
      <c r="F63" s="14">
        <v>48.33</v>
      </c>
      <c r="G63" s="55">
        <v>40.630000000000003</v>
      </c>
      <c r="H63" s="7">
        <f t="shared" si="1"/>
        <v>-7.6999999999999957</v>
      </c>
    </row>
    <row r="64" spans="1:8" x14ac:dyDescent="0.55000000000000004">
      <c r="A64" s="18">
        <v>58</v>
      </c>
      <c r="B64" s="18">
        <v>9</v>
      </c>
      <c r="C64" s="18" t="s">
        <v>181</v>
      </c>
      <c r="D64" s="19" t="s">
        <v>116</v>
      </c>
      <c r="E64" s="31">
        <v>16</v>
      </c>
      <c r="F64" s="14">
        <v>45.77</v>
      </c>
      <c r="G64" s="55">
        <v>40</v>
      </c>
      <c r="H64" s="7">
        <f t="shared" si="1"/>
        <v>-5.7700000000000031</v>
      </c>
    </row>
    <row r="65" spans="1:8" x14ac:dyDescent="0.55000000000000004">
      <c r="A65" s="18">
        <v>59</v>
      </c>
      <c r="B65" s="18">
        <v>14</v>
      </c>
      <c r="C65" s="18" t="s">
        <v>181</v>
      </c>
      <c r="D65" s="19" t="s">
        <v>32</v>
      </c>
      <c r="E65" s="31">
        <v>5</v>
      </c>
      <c r="F65" s="14">
        <v>37.5</v>
      </c>
      <c r="G65" s="55">
        <v>40</v>
      </c>
      <c r="H65" s="7">
        <f t="shared" si="1"/>
        <v>2.5</v>
      </c>
    </row>
    <row r="66" spans="1:8" x14ac:dyDescent="0.55000000000000004">
      <c r="A66" s="18">
        <v>60</v>
      </c>
      <c r="B66" s="18">
        <v>6</v>
      </c>
      <c r="C66" s="18" t="s">
        <v>176</v>
      </c>
      <c r="D66" s="19" t="s">
        <v>25</v>
      </c>
      <c r="E66" s="31">
        <v>14</v>
      </c>
      <c r="F66" s="14">
        <v>41.36</v>
      </c>
      <c r="G66" s="55">
        <v>40</v>
      </c>
      <c r="H66" s="7">
        <f t="shared" si="1"/>
        <v>-1.3599999999999994</v>
      </c>
    </row>
    <row r="67" spans="1:8" x14ac:dyDescent="0.55000000000000004">
      <c r="A67" s="18">
        <v>61</v>
      </c>
      <c r="B67" s="18">
        <v>2</v>
      </c>
      <c r="C67" s="18" t="s">
        <v>182</v>
      </c>
      <c r="D67" s="19" t="s">
        <v>42</v>
      </c>
      <c r="E67" s="31">
        <v>26</v>
      </c>
      <c r="F67" s="14">
        <v>30.71</v>
      </c>
      <c r="G67" s="55">
        <v>40</v>
      </c>
      <c r="H67" s="7">
        <f t="shared" si="1"/>
        <v>9.2899999999999991</v>
      </c>
    </row>
    <row r="68" spans="1:8" x14ac:dyDescent="0.55000000000000004">
      <c r="A68" s="18">
        <v>62</v>
      </c>
      <c r="B68" s="18">
        <v>10</v>
      </c>
      <c r="C68" s="49" t="s">
        <v>181</v>
      </c>
      <c r="D68" s="22" t="s">
        <v>177</v>
      </c>
      <c r="E68" s="31">
        <v>7</v>
      </c>
      <c r="F68" s="14" t="s">
        <v>180</v>
      </c>
      <c r="G68" s="55">
        <v>40</v>
      </c>
      <c r="H68" s="7" t="s">
        <v>192</v>
      </c>
    </row>
    <row r="69" spans="1:8" x14ac:dyDescent="0.55000000000000004">
      <c r="A69" s="18">
        <v>63</v>
      </c>
      <c r="B69" s="18">
        <v>16</v>
      </c>
      <c r="C69" s="18" t="s">
        <v>176</v>
      </c>
      <c r="D69" s="19" t="s">
        <v>151</v>
      </c>
      <c r="E69" s="31">
        <v>23</v>
      </c>
      <c r="F69" s="14">
        <v>33.409999999999997</v>
      </c>
      <c r="G69" s="55">
        <v>39.78</v>
      </c>
      <c r="H69" s="7">
        <f t="shared" ref="H69:H100" si="2">G69-F69</f>
        <v>6.3700000000000045</v>
      </c>
    </row>
    <row r="70" spans="1:8" x14ac:dyDescent="0.55000000000000004">
      <c r="A70" s="18">
        <v>64</v>
      </c>
      <c r="B70" s="18">
        <v>6</v>
      </c>
      <c r="C70" s="18" t="s">
        <v>176</v>
      </c>
      <c r="D70" s="19" t="s">
        <v>17</v>
      </c>
      <c r="E70" s="31">
        <v>25</v>
      </c>
      <c r="F70" s="14">
        <v>49.38</v>
      </c>
      <c r="G70" s="55">
        <v>39.6</v>
      </c>
      <c r="H70" s="7">
        <f t="shared" si="2"/>
        <v>-9.7800000000000011</v>
      </c>
    </row>
    <row r="71" spans="1:8" x14ac:dyDescent="0.55000000000000004">
      <c r="A71" s="18">
        <v>65</v>
      </c>
      <c r="B71" s="18">
        <v>4</v>
      </c>
      <c r="C71" s="18" t="s">
        <v>176</v>
      </c>
      <c r="D71" s="19" t="s">
        <v>127</v>
      </c>
      <c r="E71" s="31">
        <v>17</v>
      </c>
      <c r="F71" s="14">
        <v>39.33</v>
      </c>
      <c r="G71" s="55">
        <v>39.409999999999997</v>
      </c>
      <c r="H71" s="7">
        <f t="shared" si="2"/>
        <v>7.9999999999998295E-2</v>
      </c>
    </row>
    <row r="72" spans="1:8" x14ac:dyDescent="0.55000000000000004">
      <c r="A72" s="18">
        <v>66</v>
      </c>
      <c r="B72" s="18">
        <v>14</v>
      </c>
      <c r="C72" s="18" t="s">
        <v>181</v>
      </c>
      <c r="D72" s="19" t="s">
        <v>101</v>
      </c>
      <c r="E72" s="31">
        <v>8</v>
      </c>
      <c r="F72" s="14">
        <v>50</v>
      </c>
      <c r="G72" s="55">
        <v>39.380000000000003</v>
      </c>
      <c r="H72" s="7">
        <f t="shared" si="2"/>
        <v>-10.619999999999997</v>
      </c>
    </row>
    <row r="73" spans="1:8" x14ac:dyDescent="0.55000000000000004">
      <c r="A73" s="18">
        <v>67</v>
      </c>
      <c r="B73" s="18">
        <v>6</v>
      </c>
      <c r="C73" s="18" t="s">
        <v>181</v>
      </c>
      <c r="D73" s="19" t="s">
        <v>23</v>
      </c>
      <c r="E73" s="31">
        <v>8</v>
      </c>
      <c r="F73" s="14">
        <v>45.36</v>
      </c>
      <c r="G73" s="55">
        <v>39.380000000000003</v>
      </c>
      <c r="H73" s="7">
        <f t="shared" si="2"/>
        <v>-5.9799999999999969</v>
      </c>
    </row>
    <row r="74" spans="1:8" x14ac:dyDescent="0.55000000000000004">
      <c r="A74" s="18">
        <v>68</v>
      </c>
      <c r="B74" s="18">
        <v>14</v>
      </c>
      <c r="C74" s="18" t="s">
        <v>182</v>
      </c>
      <c r="D74" s="19" t="s">
        <v>149</v>
      </c>
      <c r="E74" s="31">
        <v>30</v>
      </c>
      <c r="F74" s="14">
        <v>35.39</v>
      </c>
      <c r="G74" s="55">
        <v>39.33</v>
      </c>
      <c r="H74" s="7">
        <f t="shared" si="2"/>
        <v>3.9399999999999977</v>
      </c>
    </row>
    <row r="75" spans="1:8" x14ac:dyDescent="0.55000000000000004">
      <c r="A75" s="18">
        <v>69</v>
      </c>
      <c r="B75" s="18">
        <v>15</v>
      </c>
      <c r="C75" s="18" t="s">
        <v>182</v>
      </c>
      <c r="D75" s="19" t="s">
        <v>110</v>
      </c>
      <c r="E75" s="31">
        <v>84</v>
      </c>
      <c r="F75" s="14">
        <v>39.57</v>
      </c>
      <c r="G75" s="55">
        <v>39.17</v>
      </c>
      <c r="H75" s="7">
        <f t="shared" si="2"/>
        <v>-0.39999999999999858</v>
      </c>
    </row>
    <row r="76" spans="1:8" x14ac:dyDescent="0.55000000000000004">
      <c r="A76" s="18">
        <v>70</v>
      </c>
      <c r="B76" s="18">
        <v>9</v>
      </c>
      <c r="C76" s="18" t="s">
        <v>181</v>
      </c>
      <c r="D76" s="19" t="s">
        <v>112</v>
      </c>
      <c r="E76" s="31">
        <v>6</v>
      </c>
      <c r="F76" s="14">
        <v>38.5</v>
      </c>
      <c r="G76" s="55">
        <v>39.17</v>
      </c>
      <c r="H76" s="7">
        <f t="shared" si="2"/>
        <v>0.67000000000000171</v>
      </c>
    </row>
    <row r="77" spans="1:8" x14ac:dyDescent="0.55000000000000004">
      <c r="A77" s="18">
        <v>71</v>
      </c>
      <c r="B77" s="18">
        <v>5</v>
      </c>
      <c r="C77" s="18" t="s">
        <v>176</v>
      </c>
      <c r="D77" s="19" t="s">
        <v>35</v>
      </c>
      <c r="E77" s="31">
        <v>23</v>
      </c>
      <c r="F77" s="14">
        <v>43.44</v>
      </c>
      <c r="G77" s="55">
        <v>39.130000000000003</v>
      </c>
      <c r="H77" s="7">
        <f t="shared" si="2"/>
        <v>-4.3099999999999952</v>
      </c>
    </row>
    <row r="78" spans="1:8" x14ac:dyDescent="0.55000000000000004">
      <c r="A78" s="18">
        <v>72</v>
      </c>
      <c r="B78" s="18">
        <v>2</v>
      </c>
      <c r="C78" s="18" t="s">
        <v>181</v>
      </c>
      <c r="D78" s="19" t="s">
        <v>43</v>
      </c>
      <c r="E78" s="31">
        <v>5</v>
      </c>
      <c r="F78" s="14">
        <v>50.91</v>
      </c>
      <c r="G78" s="55">
        <v>39</v>
      </c>
      <c r="H78" s="7">
        <f t="shared" si="2"/>
        <v>-11.909999999999997</v>
      </c>
    </row>
    <row r="79" spans="1:8" x14ac:dyDescent="0.55000000000000004">
      <c r="A79" s="18">
        <v>73</v>
      </c>
      <c r="B79" s="18">
        <v>13</v>
      </c>
      <c r="C79" s="18" t="s">
        <v>182</v>
      </c>
      <c r="D79" s="19" t="s">
        <v>128</v>
      </c>
      <c r="E79" s="31">
        <v>25</v>
      </c>
      <c r="F79" s="14">
        <v>39.58</v>
      </c>
      <c r="G79" s="55">
        <v>39</v>
      </c>
      <c r="H79" s="7">
        <f t="shared" si="2"/>
        <v>-0.57999999999999829</v>
      </c>
    </row>
    <row r="80" spans="1:8" x14ac:dyDescent="0.55000000000000004">
      <c r="A80" s="18">
        <v>74</v>
      </c>
      <c r="B80" s="18">
        <v>8</v>
      </c>
      <c r="C80" s="18" t="s">
        <v>181</v>
      </c>
      <c r="D80" s="19" t="s">
        <v>64</v>
      </c>
      <c r="E80" s="31">
        <v>16</v>
      </c>
      <c r="F80" s="14">
        <v>39.69</v>
      </c>
      <c r="G80" s="55">
        <v>38.75</v>
      </c>
      <c r="H80" s="7">
        <f t="shared" si="2"/>
        <v>-0.93999999999999773</v>
      </c>
    </row>
    <row r="81" spans="1:8" x14ac:dyDescent="0.55000000000000004">
      <c r="A81" s="18">
        <v>75</v>
      </c>
      <c r="B81" s="18">
        <v>7</v>
      </c>
      <c r="C81" s="18" t="s">
        <v>176</v>
      </c>
      <c r="D81" s="19" t="s">
        <v>118</v>
      </c>
      <c r="E81" s="31">
        <v>22</v>
      </c>
      <c r="F81" s="14">
        <v>44.55</v>
      </c>
      <c r="G81" s="55">
        <v>38.64</v>
      </c>
      <c r="H81" s="7">
        <f t="shared" si="2"/>
        <v>-5.9099999999999966</v>
      </c>
    </row>
    <row r="82" spans="1:8" x14ac:dyDescent="0.55000000000000004">
      <c r="A82" s="18">
        <v>76</v>
      </c>
      <c r="B82" s="18">
        <v>5</v>
      </c>
      <c r="C82" s="18" t="s">
        <v>176</v>
      </c>
      <c r="D82" s="19" t="s">
        <v>153</v>
      </c>
      <c r="E82" s="31">
        <v>14</v>
      </c>
      <c r="F82" s="14">
        <v>39.409999999999997</v>
      </c>
      <c r="G82" s="55">
        <v>38.57</v>
      </c>
      <c r="H82" s="7">
        <f t="shared" si="2"/>
        <v>-0.83999999999999631</v>
      </c>
    </row>
    <row r="83" spans="1:8" x14ac:dyDescent="0.55000000000000004">
      <c r="A83" s="18">
        <v>77</v>
      </c>
      <c r="B83" s="18">
        <v>11</v>
      </c>
      <c r="C83" s="18" t="s">
        <v>176</v>
      </c>
      <c r="D83" s="19" t="s">
        <v>62</v>
      </c>
      <c r="E83" s="31">
        <v>17</v>
      </c>
      <c r="F83" s="14">
        <v>44</v>
      </c>
      <c r="G83" s="55">
        <v>38.53</v>
      </c>
      <c r="H83" s="7">
        <f t="shared" si="2"/>
        <v>-5.4699999999999989</v>
      </c>
    </row>
    <row r="84" spans="1:8" x14ac:dyDescent="0.55000000000000004">
      <c r="A84" s="18">
        <v>78</v>
      </c>
      <c r="B84" s="18">
        <v>7</v>
      </c>
      <c r="C84" s="18" t="s">
        <v>176</v>
      </c>
      <c r="D84" s="19" t="s">
        <v>77</v>
      </c>
      <c r="E84" s="31">
        <v>17</v>
      </c>
      <c r="F84" s="14">
        <v>50</v>
      </c>
      <c r="G84" s="55">
        <v>38.53</v>
      </c>
      <c r="H84" s="7">
        <f t="shared" si="2"/>
        <v>-11.469999999999999</v>
      </c>
    </row>
    <row r="85" spans="1:8" x14ac:dyDescent="0.55000000000000004">
      <c r="A85" s="18">
        <v>79</v>
      </c>
      <c r="B85" s="18">
        <v>14</v>
      </c>
      <c r="C85" s="18" t="s">
        <v>181</v>
      </c>
      <c r="D85" s="19" t="s">
        <v>114</v>
      </c>
      <c r="E85" s="31">
        <v>10</v>
      </c>
      <c r="F85" s="14">
        <v>52</v>
      </c>
      <c r="G85" s="55">
        <v>38.5</v>
      </c>
      <c r="H85" s="7">
        <f t="shared" si="2"/>
        <v>-13.5</v>
      </c>
    </row>
    <row r="86" spans="1:8" x14ac:dyDescent="0.55000000000000004">
      <c r="A86" s="18">
        <v>80</v>
      </c>
      <c r="B86" s="18">
        <v>3</v>
      </c>
      <c r="C86" s="18" t="s">
        <v>176</v>
      </c>
      <c r="D86" s="19" t="s">
        <v>13</v>
      </c>
      <c r="E86" s="31">
        <v>27</v>
      </c>
      <c r="F86" s="14">
        <v>33.97</v>
      </c>
      <c r="G86" s="55">
        <v>38.33</v>
      </c>
      <c r="H86" s="7">
        <f t="shared" si="2"/>
        <v>4.3599999999999994</v>
      </c>
    </row>
    <row r="87" spans="1:8" x14ac:dyDescent="0.55000000000000004">
      <c r="A87" s="18">
        <v>81</v>
      </c>
      <c r="B87" s="18">
        <v>11</v>
      </c>
      <c r="C87" s="18" t="s">
        <v>181</v>
      </c>
      <c r="D87" s="19" t="s">
        <v>79</v>
      </c>
      <c r="E87" s="31">
        <v>6</v>
      </c>
      <c r="F87" s="14">
        <v>50.45</v>
      </c>
      <c r="G87" s="55">
        <v>38.33</v>
      </c>
      <c r="H87" s="7">
        <f t="shared" si="2"/>
        <v>-12.120000000000005</v>
      </c>
    </row>
    <row r="88" spans="1:8" x14ac:dyDescent="0.55000000000000004">
      <c r="A88" s="18">
        <v>82</v>
      </c>
      <c r="B88" s="18">
        <v>10</v>
      </c>
      <c r="C88" s="18" t="s">
        <v>181</v>
      </c>
      <c r="D88" s="19" t="s">
        <v>54</v>
      </c>
      <c r="E88" s="31">
        <v>3</v>
      </c>
      <c r="F88" s="14">
        <v>26.88</v>
      </c>
      <c r="G88" s="55">
        <v>38.33</v>
      </c>
      <c r="H88" s="7">
        <f t="shared" si="2"/>
        <v>11.45</v>
      </c>
    </row>
    <row r="89" spans="1:8" x14ac:dyDescent="0.55000000000000004">
      <c r="A89" s="18">
        <v>83</v>
      </c>
      <c r="B89" s="18">
        <v>8</v>
      </c>
      <c r="C89" s="18" t="s">
        <v>181</v>
      </c>
      <c r="D89" s="19" t="s">
        <v>50</v>
      </c>
      <c r="E89" s="31">
        <v>4</v>
      </c>
      <c r="F89" s="14">
        <v>25.83</v>
      </c>
      <c r="G89" s="55">
        <v>37.5</v>
      </c>
      <c r="H89" s="7">
        <f t="shared" si="2"/>
        <v>11.670000000000002</v>
      </c>
    </row>
    <row r="90" spans="1:8" x14ac:dyDescent="0.55000000000000004">
      <c r="A90" s="18">
        <v>84</v>
      </c>
      <c r="B90" s="18">
        <v>9</v>
      </c>
      <c r="C90" s="18" t="s">
        <v>181</v>
      </c>
      <c r="D90" s="19" t="s">
        <v>160</v>
      </c>
      <c r="E90" s="31">
        <v>9</v>
      </c>
      <c r="F90" s="14">
        <v>37.86</v>
      </c>
      <c r="G90" s="55">
        <v>37.22</v>
      </c>
      <c r="H90" s="7">
        <f t="shared" si="2"/>
        <v>-0.64000000000000057</v>
      </c>
    </row>
    <row r="91" spans="1:8" x14ac:dyDescent="0.55000000000000004">
      <c r="A91" s="18">
        <v>85</v>
      </c>
      <c r="B91" s="18">
        <v>16</v>
      </c>
      <c r="C91" s="18" t="s">
        <v>176</v>
      </c>
      <c r="D91" s="19" t="s">
        <v>63</v>
      </c>
      <c r="E91" s="31">
        <v>17</v>
      </c>
      <c r="F91" s="14">
        <v>35.909999999999997</v>
      </c>
      <c r="G91" s="55">
        <v>37.06</v>
      </c>
      <c r="H91" s="7">
        <f t="shared" si="2"/>
        <v>1.1500000000000057</v>
      </c>
    </row>
    <row r="92" spans="1:8" x14ac:dyDescent="0.55000000000000004">
      <c r="A92" s="18">
        <v>86</v>
      </c>
      <c r="B92" s="18">
        <v>13</v>
      </c>
      <c r="C92" s="18" t="s">
        <v>181</v>
      </c>
      <c r="D92" s="19" t="s">
        <v>52</v>
      </c>
      <c r="E92" s="31">
        <v>8</v>
      </c>
      <c r="F92" s="14">
        <v>57</v>
      </c>
      <c r="G92" s="55">
        <v>36.880000000000003</v>
      </c>
      <c r="H92" s="7">
        <f t="shared" si="2"/>
        <v>-20.119999999999997</v>
      </c>
    </row>
    <row r="93" spans="1:8" x14ac:dyDescent="0.55000000000000004">
      <c r="A93" s="18">
        <v>87</v>
      </c>
      <c r="B93" s="18">
        <v>2</v>
      </c>
      <c r="C93" s="18" t="s">
        <v>181</v>
      </c>
      <c r="D93" s="19" t="s">
        <v>168</v>
      </c>
      <c r="E93" s="31">
        <v>11</v>
      </c>
      <c r="F93" s="14">
        <v>34.090000000000003</v>
      </c>
      <c r="G93" s="55">
        <v>36.82</v>
      </c>
      <c r="H93" s="7">
        <f t="shared" si="2"/>
        <v>2.7299999999999969</v>
      </c>
    </row>
    <row r="94" spans="1:8" x14ac:dyDescent="0.55000000000000004">
      <c r="A94" s="18">
        <v>88</v>
      </c>
      <c r="B94" s="18">
        <v>9</v>
      </c>
      <c r="C94" s="18" t="s">
        <v>176</v>
      </c>
      <c r="D94" s="21" t="s">
        <v>98</v>
      </c>
      <c r="E94" s="31">
        <v>14</v>
      </c>
      <c r="F94" s="14">
        <v>35</v>
      </c>
      <c r="G94" s="55">
        <v>36.79</v>
      </c>
      <c r="H94" s="7">
        <f t="shared" si="2"/>
        <v>1.7899999999999991</v>
      </c>
    </row>
    <row r="95" spans="1:8" x14ac:dyDescent="0.55000000000000004">
      <c r="A95" s="18">
        <v>89</v>
      </c>
      <c r="B95" s="18">
        <v>6</v>
      </c>
      <c r="C95" s="18" t="s">
        <v>176</v>
      </c>
      <c r="D95" s="19" t="s">
        <v>57</v>
      </c>
      <c r="E95" s="31">
        <v>14</v>
      </c>
      <c r="F95" s="14">
        <v>37.69</v>
      </c>
      <c r="G95" s="55">
        <v>36.79</v>
      </c>
      <c r="H95" s="7">
        <f t="shared" si="2"/>
        <v>-0.89999999999999858</v>
      </c>
    </row>
    <row r="96" spans="1:8" x14ac:dyDescent="0.55000000000000004">
      <c r="A96" s="18">
        <v>90</v>
      </c>
      <c r="B96" s="18">
        <v>7</v>
      </c>
      <c r="C96" s="18" t="s">
        <v>181</v>
      </c>
      <c r="D96" s="19" t="s">
        <v>75</v>
      </c>
      <c r="E96" s="31">
        <v>3</v>
      </c>
      <c r="F96" s="14">
        <v>36.67</v>
      </c>
      <c r="G96" s="55">
        <v>36.67</v>
      </c>
      <c r="H96" s="7">
        <f t="shared" si="2"/>
        <v>0</v>
      </c>
    </row>
    <row r="97" spans="1:8" x14ac:dyDescent="0.55000000000000004">
      <c r="A97" s="18">
        <v>91</v>
      </c>
      <c r="B97" s="18">
        <v>14</v>
      </c>
      <c r="C97" s="18" t="s">
        <v>181</v>
      </c>
      <c r="D97" s="19" t="s">
        <v>56</v>
      </c>
      <c r="E97" s="31">
        <v>12</v>
      </c>
      <c r="F97" s="14">
        <v>61.5</v>
      </c>
      <c r="G97" s="55">
        <v>36.67</v>
      </c>
      <c r="H97" s="7">
        <f t="shared" si="2"/>
        <v>-24.83</v>
      </c>
    </row>
    <row r="98" spans="1:8" x14ac:dyDescent="0.55000000000000004">
      <c r="A98" s="18">
        <v>92</v>
      </c>
      <c r="B98" s="18">
        <v>5</v>
      </c>
      <c r="C98" s="18" t="s">
        <v>176</v>
      </c>
      <c r="D98" s="19" t="s">
        <v>76</v>
      </c>
      <c r="E98" s="31">
        <v>24</v>
      </c>
      <c r="F98" s="14">
        <v>31.54</v>
      </c>
      <c r="G98" s="55">
        <v>36.46</v>
      </c>
      <c r="H98" s="7">
        <f t="shared" si="2"/>
        <v>4.9200000000000017</v>
      </c>
    </row>
    <row r="99" spans="1:8" x14ac:dyDescent="0.55000000000000004">
      <c r="A99" s="18">
        <v>93</v>
      </c>
      <c r="B99" s="18">
        <v>7</v>
      </c>
      <c r="C99" s="18" t="s">
        <v>176</v>
      </c>
      <c r="D99" s="19" t="s">
        <v>115</v>
      </c>
      <c r="E99" s="31">
        <v>20</v>
      </c>
      <c r="F99" s="14">
        <v>47.5</v>
      </c>
      <c r="G99" s="55">
        <v>36.25</v>
      </c>
      <c r="H99" s="7">
        <f t="shared" si="2"/>
        <v>-11.25</v>
      </c>
    </row>
    <row r="100" spans="1:8" x14ac:dyDescent="0.55000000000000004">
      <c r="A100" s="18">
        <v>94</v>
      </c>
      <c r="B100" s="18">
        <v>10</v>
      </c>
      <c r="C100" s="18" t="s">
        <v>181</v>
      </c>
      <c r="D100" s="19" t="s">
        <v>159</v>
      </c>
      <c r="E100" s="31">
        <v>9</v>
      </c>
      <c r="F100" s="14">
        <v>45.83</v>
      </c>
      <c r="G100" s="55">
        <v>36.11</v>
      </c>
      <c r="H100" s="7">
        <f t="shared" si="2"/>
        <v>-9.7199999999999989</v>
      </c>
    </row>
    <row r="101" spans="1:8" x14ac:dyDescent="0.55000000000000004">
      <c r="A101" s="18">
        <v>95</v>
      </c>
      <c r="B101" s="18">
        <v>15</v>
      </c>
      <c r="C101" s="18" t="s">
        <v>181</v>
      </c>
      <c r="D101" s="19" t="s">
        <v>93</v>
      </c>
      <c r="E101" s="31">
        <v>6</v>
      </c>
      <c r="F101" s="14">
        <v>37.86</v>
      </c>
      <c r="G101" s="55">
        <v>35.83</v>
      </c>
      <c r="H101" s="7">
        <f t="shared" ref="H101:H132" si="3">G101-F101</f>
        <v>-2.0300000000000011</v>
      </c>
    </row>
    <row r="102" spans="1:8" x14ac:dyDescent="0.55000000000000004">
      <c r="A102" s="18">
        <v>96</v>
      </c>
      <c r="B102" s="18">
        <v>11</v>
      </c>
      <c r="C102" s="18" t="s">
        <v>181</v>
      </c>
      <c r="D102" s="19" t="s">
        <v>111</v>
      </c>
      <c r="E102" s="31">
        <v>9</v>
      </c>
      <c r="F102" s="14">
        <v>32.25</v>
      </c>
      <c r="G102" s="55">
        <v>35.56</v>
      </c>
      <c r="H102" s="7">
        <f t="shared" si="3"/>
        <v>3.3100000000000023</v>
      </c>
    </row>
    <row r="103" spans="1:8" x14ac:dyDescent="0.55000000000000004">
      <c r="A103" s="18">
        <v>97</v>
      </c>
      <c r="B103" s="18">
        <v>5</v>
      </c>
      <c r="C103" s="18" t="s">
        <v>176</v>
      </c>
      <c r="D103" s="19" t="s">
        <v>71</v>
      </c>
      <c r="E103" s="31">
        <v>18</v>
      </c>
      <c r="F103" s="14">
        <v>35</v>
      </c>
      <c r="G103" s="55">
        <v>35.56</v>
      </c>
      <c r="H103" s="7">
        <f t="shared" si="3"/>
        <v>0.56000000000000227</v>
      </c>
    </row>
    <row r="104" spans="1:8" x14ac:dyDescent="0.55000000000000004">
      <c r="A104" s="18">
        <v>98</v>
      </c>
      <c r="B104" s="18">
        <v>16</v>
      </c>
      <c r="C104" s="18" t="s">
        <v>176</v>
      </c>
      <c r="D104" s="22" t="s">
        <v>103</v>
      </c>
      <c r="E104" s="31">
        <v>20</v>
      </c>
      <c r="F104" s="14">
        <v>47.92</v>
      </c>
      <c r="G104" s="55">
        <v>35.5</v>
      </c>
      <c r="H104" s="7">
        <f t="shared" si="3"/>
        <v>-12.420000000000002</v>
      </c>
    </row>
    <row r="105" spans="1:8" x14ac:dyDescent="0.55000000000000004">
      <c r="A105" s="18">
        <v>99</v>
      </c>
      <c r="B105" s="18">
        <v>1</v>
      </c>
      <c r="C105" s="18" t="s">
        <v>176</v>
      </c>
      <c r="D105" s="19" t="s">
        <v>155</v>
      </c>
      <c r="E105" s="31">
        <v>15</v>
      </c>
      <c r="F105" s="14">
        <v>42</v>
      </c>
      <c r="G105" s="55">
        <v>35.33</v>
      </c>
      <c r="H105" s="7">
        <f t="shared" si="3"/>
        <v>-6.6700000000000017</v>
      </c>
    </row>
    <row r="106" spans="1:8" x14ac:dyDescent="0.55000000000000004">
      <c r="A106" s="18">
        <v>100</v>
      </c>
      <c r="B106" s="18">
        <v>16</v>
      </c>
      <c r="C106" s="18" t="s">
        <v>176</v>
      </c>
      <c r="D106" s="19" t="s">
        <v>125</v>
      </c>
      <c r="E106" s="31">
        <v>18</v>
      </c>
      <c r="F106" s="14">
        <v>41.79</v>
      </c>
      <c r="G106" s="55">
        <v>35.28</v>
      </c>
      <c r="H106" s="7">
        <f t="shared" si="3"/>
        <v>-6.509999999999998</v>
      </c>
    </row>
    <row r="107" spans="1:8" x14ac:dyDescent="0.55000000000000004">
      <c r="A107" s="18">
        <v>101</v>
      </c>
      <c r="B107" s="18">
        <v>12</v>
      </c>
      <c r="C107" s="18" t="s">
        <v>176</v>
      </c>
      <c r="D107" s="19" t="s">
        <v>91</v>
      </c>
      <c r="E107" s="31">
        <v>11</v>
      </c>
      <c r="F107" s="14">
        <v>45.45</v>
      </c>
      <c r="G107" s="55">
        <v>35</v>
      </c>
      <c r="H107" s="7">
        <f t="shared" si="3"/>
        <v>-10.450000000000003</v>
      </c>
    </row>
    <row r="108" spans="1:8" x14ac:dyDescent="0.55000000000000004">
      <c r="A108" s="18">
        <v>102</v>
      </c>
      <c r="B108" s="18">
        <v>5</v>
      </c>
      <c r="C108" s="18" t="s">
        <v>181</v>
      </c>
      <c r="D108" s="19" t="s">
        <v>40</v>
      </c>
      <c r="E108" s="31">
        <v>10</v>
      </c>
      <c r="F108" s="14">
        <v>33.33</v>
      </c>
      <c r="G108" s="55">
        <v>35</v>
      </c>
      <c r="H108" s="7">
        <f t="shared" si="3"/>
        <v>1.6700000000000017</v>
      </c>
    </row>
    <row r="109" spans="1:8" x14ac:dyDescent="0.55000000000000004">
      <c r="A109" s="18">
        <v>103</v>
      </c>
      <c r="B109" s="18">
        <v>2</v>
      </c>
      <c r="C109" s="18" t="s">
        <v>182</v>
      </c>
      <c r="D109" s="19" t="s">
        <v>61</v>
      </c>
      <c r="E109" s="31">
        <v>97</v>
      </c>
      <c r="F109" s="14">
        <v>33.549999999999997</v>
      </c>
      <c r="G109" s="55">
        <v>35</v>
      </c>
      <c r="H109" s="7">
        <f t="shared" si="3"/>
        <v>1.4500000000000028</v>
      </c>
    </row>
    <row r="110" spans="1:8" x14ac:dyDescent="0.55000000000000004">
      <c r="A110" s="18">
        <v>104</v>
      </c>
      <c r="B110" s="10">
        <v>3</v>
      </c>
      <c r="C110" s="10" t="s">
        <v>176</v>
      </c>
      <c r="D110" s="11" t="s">
        <v>150</v>
      </c>
      <c r="E110" s="31">
        <v>22</v>
      </c>
      <c r="F110" s="14">
        <v>40.93</v>
      </c>
      <c r="G110" s="55">
        <v>35</v>
      </c>
      <c r="H110" s="7">
        <f t="shared" si="3"/>
        <v>-5.93</v>
      </c>
    </row>
    <row r="111" spans="1:8" x14ac:dyDescent="0.55000000000000004">
      <c r="A111" s="18">
        <v>105</v>
      </c>
      <c r="B111" s="18">
        <v>6</v>
      </c>
      <c r="C111" s="18" t="s">
        <v>182</v>
      </c>
      <c r="D111" s="19" t="s">
        <v>27</v>
      </c>
      <c r="E111" s="31">
        <v>41</v>
      </c>
      <c r="F111" s="14">
        <v>34.020000000000003</v>
      </c>
      <c r="G111" s="55">
        <v>34.39</v>
      </c>
      <c r="H111" s="7">
        <f t="shared" si="3"/>
        <v>0.36999999999999744</v>
      </c>
    </row>
    <row r="112" spans="1:8" x14ac:dyDescent="0.55000000000000004">
      <c r="A112" s="18">
        <v>106</v>
      </c>
      <c r="B112" s="18">
        <v>11</v>
      </c>
      <c r="C112" s="18" t="s">
        <v>181</v>
      </c>
      <c r="D112" s="19" t="s">
        <v>81</v>
      </c>
      <c r="E112" s="31">
        <v>7</v>
      </c>
      <c r="F112" s="14">
        <v>26.67</v>
      </c>
      <c r="G112" s="55">
        <v>34.29</v>
      </c>
      <c r="H112" s="7">
        <f t="shared" si="3"/>
        <v>7.6199999999999974</v>
      </c>
    </row>
    <row r="113" spans="1:8" x14ac:dyDescent="0.55000000000000004">
      <c r="A113" s="18">
        <v>107</v>
      </c>
      <c r="B113" s="18">
        <v>6</v>
      </c>
      <c r="C113" s="18" t="s">
        <v>176</v>
      </c>
      <c r="D113" s="19" t="s">
        <v>141</v>
      </c>
      <c r="E113" s="31">
        <v>11</v>
      </c>
      <c r="F113" s="14">
        <v>45</v>
      </c>
      <c r="G113" s="55">
        <v>34.090000000000003</v>
      </c>
      <c r="H113" s="7">
        <f t="shared" si="3"/>
        <v>-10.909999999999997</v>
      </c>
    </row>
    <row r="114" spans="1:8" x14ac:dyDescent="0.55000000000000004">
      <c r="A114" s="18">
        <v>108</v>
      </c>
      <c r="B114" s="18">
        <v>12</v>
      </c>
      <c r="C114" s="18" t="s">
        <v>176</v>
      </c>
      <c r="D114" s="19" t="s">
        <v>19</v>
      </c>
      <c r="E114" s="31">
        <v>14</v>
      </c>
      <c r="F114" s="14">
        <v>43.75</v>
      </c>
      <c r="G114" s="55">
        <v>33.93</v>
      </c>
      <c r="H114" s="7">
        <f t="shared" si="3"/>
        <v>-9.82</v>
      </c>
    </row>
    <row r="115" spans="1:8" x14ac:dyDescent="0.55000000000000004">
      <c r="A115" s="18">
        <v>109</v>
      </c>
      <c r="B115" s="18">
        <v>12</v>
      </c>
      <c r="C115" s="18" t="s">
        <v>176</v>
      </c>
      <c r="D115" s="19" t="s">
        <v>154</v>
      </c>
      <c r="E115" s="31">
        <v>18</v>
      </c>
      <c r="F115" s="14">
        <v>28.21</v>
      </c>
      <c r="G115" s="55">
        <v>33.89</v>
      </c>
      <c r="H115" s="7">
        <f t="shared" si="3"/>
        <v>5.68</v>
      </c>
    </row>
    <row r="116" spans="1:8" x14ac:dyDescent="0.55000000000000004">
      <c r="A116" s="18">
        <v>110</v>
      </c>
      <c r="B116" s="18">
        <v>1</v>
      </c>
      <c r="C116" s="18" t="s">
        <v>176</v>
      </c>
      <c r="D116" s="19" t="s">
        <v>152</v>
      </c>
      <c r="E116" s="31">
        <v>15</v>
      </c>
      <c r="F116" s="14">
        <v>33.64</v>
      </c>
      <c r="G116" s="55">
        <v>33.67</v>
      </c>
      <c r="H116" s="7">
        <f t="shared" si="3"/>
        <v>3.0000000000001137E-2</v>
      </c>
    </row>
    <row r="117" spans="1:8" x14ac:dyDescent="0.55000000000000004">
      <c r="A117" s="18">
        <v>111</v>
      </c>
      <c r="B117" s="18">
        <v>10</v>
      </c>
      <c r="C117" s="18" t="s">
        <v>176</v>
      </c>
      <c r="D117" s="19" t="s">
        <v>162</v>
      </c>
      <c r="E117" s="31">
        <v>18</v>
      </c>
      <c r="F117" s="14">
        <v>32.29</v>
      </c>
      <c r="G117" s="55">
        <v>33.61</v>
      </c>
      <c r="H117" s="7">
        <f t="shared" si="3"/>
        <v>1.3200000000000003</v>
      </c>
    </row>
    <row r="118" spans="1:8" x14ac:dyDescent="0.55000000000000004">
      <c r="A118" s="18">
        <v>112</v>
      </c>
      <c r="B118" s="18">
        <v>3</v>
      </c>
      <c r="C118" s="18" t="s">
        <v>181</v>
      </c>
      <c r="D118" s="19" t="s">
        <v>38</v>
      </c>
      <c r="E118" s="31">
        <v>10</v>
      </c>
      <c r="F118" s="14">
        <v>36.25</v>
      </c>
      <c r="G118" s="55">
        <v>33.5</v>
      </c>
      <c r="H118" s="7">
        <f t="shared" si="3"/>
        <v>-2.75</v>
      </c>
    </row>
    <row r="119" spans="1:8" x14ac:dyDescent="0.55000000000000004">
      <c r="A119" s="18">
        <v>113</v>
      </c>
      <c r="B119" s="18">
        <v>12</v>
      </c>
      <c r="C119" s="18" t="s">
        <v>182</v>
      </c>
      <c r="D119" s="19" t="s">
        <v>163</v>
      </c>
      <c r="E119" s="31">
        <v>35</v>
      </c>
      <c r="F119" s="14">
        <v>40.340000000000003</v>
      </c>
      <c r="G119" s="55">
        <v>33.43</v>
      </c>
      <c r="H119" s="7">
        <f t="shared" si="3"/>
        <v>-6.9100000000000037</v>
      </c>
    </row>
    <row r="120" spans="1:8" x14ac:dyDescent="0.55000000000000004">
      <c r="A120" s="18">
        <v>114</v>
      </c>
      <c r="B120" s="18">
        <v>5</v>
      </c>
      <c r="C120" s="18" t="s">
        <v>181</v>
      </c>
      <c r="D120" s="19" t="s">
        <v>67</v>
      </c>
      <c r="E120" s="31">
        <v>9</v>
      </c>
      <c r="F120" s="14">
        <v>45</v>
      </c>
      <c r="G120" s="55">
        <v>33.33</v>
      </c>
      <c r="H120" s="7">
        <f t="shared" si="3"/>
        <v>-11.670000000000002</v>
      </c>
    </row>
    <row r="121" spans="1:8" x14ac:dyDescent="0.55000000000000004">
      <c r="A121" s="18">
        <v>115</v>
      </c>
      <c r="B121" s="18">
        <v>15</v>
      </c>
      <c r="C121" s="18" t="s">
        <v>176</v>
      </c>
      <c r="D121" s="19" t="s">
        <v>117</v>
      </c>
      <c r="E121" s="31">
        <v>18</v>
      </c>
      <c r="F121" s="14">
        <v>34.619999999999997</v>
      </c>
      <c r="G121" s="55">
        <v>33.33</v>
      </c>
      <c r="H121" s="7">
        <f t="shared" si="3"/>
        <v>-1.2899999999999991</v>
      </c>
    </row>
    <row r="122" spans="1:8" x14ac:dyDescent="0.55000000000000004">
      <c r="A122" s="18">
        <v>116</v>
      </c>
      <c r="B122" s="18">
        <v>9</v>
      </c>
      <c r="C122" s="18" t="s">
        <v>176</v>
      </c>
      <c r="D122" s="19" t="s">
        <v>164</v>
      </c>
      <c r="E122" s="31">
        <v>15</v>
      </c>
      <c r="F122" s="14">
        <v>20.56</v>
      </c>
      <c r="G122" s="55">
        <v>33.33</v>
      </c>
      <c r="H122" s="7">
        <f t="shared" si="3"/>
        <v>12.77</v>
      </c>
    </row>
    <row r="123" spans="1:8" x14ac:dyDescent="0.55000000000000004">
      <c r="A123" s="18">
        <v>117</v>
      </c>
      <c r="B123" s="18">
        <v>15</v>
      </c>
      <c r="C123" s="18" t="s">
        <v>181</v>
      </c>
      <c r="D123" s="19" t="s">
        <v>212</v>
      </c>
      <c r="E123" s="31">
        <v>5</v>
      </c>
      <c r="F123" s="14" t="s">
        <v>178</v>
      </c>
      <c r="G123" s="55">
        <v>33</v>
      </c>
      <c r="H123" s="14" t="s">
        <v>178</v>
      </c>
    </row>
    <row r="124" spans="1:8" x14ac:dyDescent="0.55000000000000004">
      <c r="A124" s="18">
        <v>118</v>
      </c>
      <c r="B124" s="18">
        <v>1</v>
      </c>
      <c r="C124" s="18" t="s">
        <v>181</v>
      </c>
      <c r="D124" s="19" t="s">
        <v>142</v>
      </c>
      <c r="E124" s="31">
        <v>10</v>
      </c>
      <c r="F124" s="14">
        <v>34.64</v>
      </c>
      <c r="G124" s="55">
        <v>33</v>
      </c>
      <c r="H124" s="7">
        <f t="shared" ref="H124:H166" si="4">G124-F124</f>
        <v>-1.6400000000000006</v>
      </c>
    </row>
    <row r="125" spans="1:8" x14ac:dyDescent="0.55000000000000004">
      <c r="A125" s="18">
        <v>119</v>
      </c>
      <c r="B125" s="18">
        <v>12</v>
      </c>
      <c r="C125" s="18" t="s">
        <v>176</v>
      </c>
      <c r="D125" s="19" t="s">
        <v>139</v>
      </c>
      <c r="E125" s="31">
        <v>17</v>
      </c>
      <c r="F125" s="14">
        <v>31.25</v>
      </c>
      <c r="G125" s="55">
        <v>32.94</v>
      </c>
      <c r="H125" s="7">
        <f t="shared" si="4"/>
        <v>1.6899999999999977</v>
      </c>
    </row>
    <row r="126" spans="1:8" x14ac:dyDescent="0.55000000000000004">
      <c r="A126" s="18">
        <v>120</v>
      </c>
      <c r="B126" s="18">
        <v>6</v>
      </c>
      <c r="C126" s="18" t="s">
        <v>176</v>
      </c>
      <c r="D126" s="19" t="s">
        <v>28</v>
      </c>
      <c r="E126" s="31">
        <v>26</v>
      </c>
      <c r="F126" s="14">
        <v>44.13</v>
      </c>
      <c r="G126" s="55">
        <v>32.880000000000003</v>
      </c>
      <c r="H126" s="7">
        <f t="shared" si="4"/>
        <v>-11.25</v>
      </c>
    </row>
    <row r="127" spans="1:8" x14ac:dyDescent="0.55000000000000004">
      <c r="A127" s="18">
        <v>121</v>
      </c>
      <c r="B127" s="18">
        <v>9</v>
      </c>
      <c r="C127" s="18" t="s">
        <v>176</v>
      </c>
      <c r="D127" s="19" t="s">
        <v>140</v>
      </c>
      <c r="E127" s="31">
        <v>21</v>
      </c>
      <c r="F127" s="14">
        <v>35.31</v>
      </c>
      <c r="G127" s="55">
        <v>32.86</v>
      </c>
      <c r="H127" s="7">
        <f t="shared" si="4"/>
        <v>-2.4500000000000028</v>
      </c>
    </row>
    <row r="128" spans="1:8" x14ac:dyDescent="0.55000000000000004">
      <c r="A128" s="18">
        <v>122</v>
      </c>
      <c r="B128" s="18">
        <v>15</v>
      </c>
      <c r="C128" s="18" t="s">
        <v>176</v>
      </c>
      <c r="D128" s="19" t="s">
        <v>47</v>
      </c>
      <c r="E128" s="31">
        <v>22</v>
      </c>
      <c r="F128" s="14">
        <v>42.31</v>
      </c>
      <c r="G128" s="55">
        <v>32.729999999999997</v>
      </c>
      <c r="H128" s="7">
        <f t="shared" si="4"/>
        <v>-9.5800000000000054</v>
      </c>
    </row>
    <row r="129" spans="1:8" x14ac:dyDescent="0.55000000000000004">
      <c r="A129" s="18">
        <v>123</v>
      </c>
      <c r="B129" s="18">
        <v>1</v>
      </c>
      <c r="C129" s="18" t="s">
        <v>176</v>
      </c>
      <c r="D129" s="19" t="s">
        <v>99</v>
      </c>
      <c r="E129" s="31">
        <v>11</v>
      </c>
      <c r="F129" s="14">
        <v>28.5</v>
      </c>
      <c r="G129" s="55">
        <v>32.729999999999997</v>
      </c>
      <c r="H129" s="7">
        <f t="shared" si="4"/>
        <v>4.2299999999999969</v>
      </c>
    </row>
    <row r="130" spans="1:8" x14ac:dyDescent="0.55000000000000004">
      <c r="A130" s="18">
        <v>124</v>
      </c>
      <c r="B130" s="18">
        <v>3</v>
      </c>
      <c r="C130" s="18" t="s">
        <v>182</v>
      </c>
      <c r="D130" s="19" t="s">
        <v>66</v>
      </c>
      <c r="E130" s="31">
        <v>57</v>
      </c>
      <c r="F130" s="14">
        <v>28.84</v>
      </c>
      <c r="G130" s="55">
        <v>32.72</v>
      </c>
      <c r="H130" s="7">
        <f t="shared" si="4"/>
        <v>3.879999999999999</v>
      </c>
    </row>
    <row r="131" spans="1:8" x14ac:dyDescent="0.55000000000000004">
      <c r="A131" s="18">
        <v>125</v>
      </c>
      <c r="B131" s="18">
        <v>2</v>
      </c>
      <c r="C131" s="18" t="s">
        <v>182</v>
      </c>
      <c r="D131" s="19" t="s">
        <v>59</v>
      </c>
      <c r="E131" s="31">
        <v>21</v>
      </c>
      <c r="F131" s="14">
        <v>49.41</v>
      </c>
      <c r="G131" s="55">
        <v>32.380000000000003</v>
      </c>
      <c r="H131" s="7">
        <f t="shared" si="4"/>
        <v>-17.029999999999994</v>
      </c>
    </row>
    <row r="132" spans="1:8" x14ac:dyDescent="0.55000000000000004">
      <c r="A132" s="18">
        <v>126</v>
      </c>
      <c r="B132" s="18">
        <v>2</v>
      </c>
      <c r="C132" s="18" t="s">
        <v>181</v>
      </c>
      <c r="D132" s="19" t="s">
        <v>119</v>
      </c>
      <c r="E132" s="31">
        <v>12</v>
      </c>
      <c r="F132" s="14">
        <v>43.57</v>
      </c>
      <c r="G132" s="55">
        <v>32.08</v>
      </c>
      <c r="H132" s="7">
        <f t="shared" si="4"/>
        <v>-11.490000000000002</v>
      </c>
    </row>
    <row r="133" spans="1:8" x14ac:dyDescent="0.55000000000000004">
      <c r="A133" s="18">
        <v>127</v>
      </c>
      <c r="B133" s="18">
        <v>2</v>
      </c>
      <c r="C133" s="18" t="s">
        <v>181</v>
      </c>
      <c r="D133" s="19" t="s">
        <v>130</v>
      </c>
      <c r="E133" s="31">
        <v>5</v>
      </c>
      <c r="F133" s="14">
        <v>30</v>
      </c>
      <c r="G133" s="55">
        <v>32</v>
      </c>
      <c r="H133" s="7">
        <f t="shared" si="4"/>
        <v>2</v>
      </c>
    </row>
    <row r="134" spans="1:8" x14ac:dyDescent="0.55000000000000004">
      <c r="A134" s="18">
        <v>128</v>
      </c>
      <c r="B134" s="18">
        <v>13</v>
      </c>
      <c r="C134" s="18" t="s">
        <v>176</v>
      </c>
      <c r="D134" s="19" t="s">
        <v>145</v>
      </c>
      <c r="E134" s="31">
        <v>20</v>
      </c>
      <c r="F134" s="14">
        <v>34.17</v>
      </c>
      <c r="G134" s="55">
        <v>31.75</v>
      </c>
      <c r="H134" s="7">
        <f t="shared" si="4"/>
        <v>-2.4200000000000017</v>
      </c>
    </row>
    <row r="135" spans="1:8" x14ac:dyDescent="0.55000000000000004">
      <c r="A135" s="18">
        <v>129</v>
      </c>
      <c r="B135" s="18">
        <v>14</v>
      </c>
      <c r="C135" s="18" t="s">
        <v>176</v>
      </c>
      <c r="D135" s="19" t="s">
        <v>146</v>
      </c>
      <c r="E135" s="31">
        <v>12</v>
      </c>
      <c r="F135" s="14">
        <v>42.73</v>
      </c>
      <c r="G135" s="55">
        <v>31.67</v>
      </c>
      <c r="H135" s="7">
        <f t="shared" si="4"/>
        <v>-11.059999999999995</v>
      </c>
    </row>
    <row r="136" spans="1:8" x14ac:dyDescent="0.55000000000000004">
      <c r="A136" s="18">
        <v>130</v>
      </c>
      <c r="B136" s="18">
        <v>9</v>
      </c>
      <c r="C136" s="18" t="s">
        <v>176</v>
      </c>
      <c r="D136" s="19" t="s">
        <v>157</v>
      </c>
      <c r="E136" s="31">
        <v>35</v>
      </c>
      <c r="F136" s="14">
        <v>33.79</v>
      </c>
      <c r="G136" s="55">
        <v>31.43</v>
      </c>
      <c r="H136" s="7">
        <f t="shared" si="4"/>
        <v>-2.3599999999999994</v>
      </c>
    </row>
    <row r="137" spans="1:8" x14ac:dyDescent="0.55000000000000004">
      <c r="A137" s="18">
        <v>131</v>
      </c>
      <c r="B137" s="18">
        <v>4</v>
      </c>
      <c r="C137" s="18" t="s">
        <v>181</v>
      </c>
      <c r="D137" s="19" t="s">
        <v>95</v>
      </c>
      <c r="E137" s="31">
        <v>8</v>
      </c>
      <c r="F137" s="14">
        <v>23.13</v>
      </c>
      <c r="G137" s="55">
        <v>31.25</v>
      </c>
      <c r="H137" s="7">
        <f t="shared" si="4"/>
        <v>8.120000000000001</v>
      </c>
    </row>
    <row r="138" spans="1:8" x14ac:dyDescent="0.55000000000000004">
      <c r="A138" s="18">
        <v>132</v>
      </c>
      <c r="B138" s="18">
        <v>14</v>
      </c>
      <c r="C138" s="18" t="s">
        <v>181</v>
      </c>
      <c r="D138" s="19" t="s">
        <v>80</v>
      </c>
      <c r="E138" s="31">
        <v>13</v>
      </c>
      <c r="F138" s="14">
        <v>27.5</v>
      </c>
      <c r="G138" s="55">
        <v>31.15</v>
      </c>
      <c r="H138" s="7">
        <f t="shared" si="4"/>
        <v>3.6499999999999986</v>
      </c>
    </row>
    <row r="139" spans="1:8" x14ac:dyDescent="0.55000000000000004">
      <c r="A139" s="18">
        <v>133</v>
      </c>
      <c r="B139" s="18">
        <v>16</v>
      </c>
      <c r="C139" s="18" t="s">
        <v>181</v>
      </c>
      <c r="D139" s="19" t="s">
        <v>158</v>
      </c>
      <c r="E139" s="31">
        <v>5</v>
      </c>
      <c r="F139" s="14">
        <v>27.86</v>
      </c>
      <c r="G139" s="55">
        <v>31</v>
      </c>
      <c r="H139" s="7">
        <f t="shared" si="4"/>
        <v>3.1400000000000006</v>
      </c>
    </row>
    <row r="140" spans="1:8" x14ac:dyDescent="0.55000000000000004">
      <c r="A140" s="18">
        <v>134</v>
      </c>
      <c r="B140" s="18">
        <v>8</v>
      </c>
      <c r="C140" s="18" t="s">
        <v>181</v>
      </c>
      <c r="D140" s="19" t="s">
        <v>55</v>
      </c>
      <c r="E140" s="31">
        <v>11</v>
      </c>
      <c r="F140" s="14">
        <v>33.64</v>
      </c>
      <c r="G140" s="55">
        <v>30.91</v>
      </c>
      <c r="H140" s="7">
        <f t="shared" si="4"/>
        <v>-2.7300000000000004</v>
      </c>
    </row>
    <row r="141" spans="1:8" x14ac:dyDescent="0.55000000000000004">
      <c r="A141" s="18">
        <v>135</v>
      </c>
      <c r="B141" s="18">
        <v>9</v>
      </c>
      <c r="C141" s="18" t="s">
        <v>181</v>
      </c>
      <c r="D141" s="19" t="s">
        <v>65</v>
      </c>
      <c r="E141" s="31">
        <v>9</v>
      </c>
      <c r="F141" s="14">
        <v>45</v>
      </c>
      <c r="G141" s="55">
        <v>30.56</v>
      </c>
      <c r="H141" s="7">
        <f t="shared" si="4"/>
        <v>-14.440000000000001</v>
      </c>
    </row>
    <row r="142" spans="1:8" x14ac:dyDescent="0.55000000000000004">
      <c r="A142" s="18">
        <v>136</v>
      </c>
      <c r="B142" s="18">
        <v>7</v>
      </c>
      <c r="C142" s="18" t="s">
        <v>182</v>
      </c>
      <c r="D142" s="19" t="s">
        <v>122</v>
      </c>
      <c r="E142" s="31">
        <v>29</v>
      </c>
      <c r="F142" s="14">
        <v>42.27</v>
      </c>
      <c r="G142" s="55">
        <v>30.52</v>
      </c>
      <c r="H142" s="7">
        <f t="shared" si="4"/>
        <v>-11.750000000000004</v>
      </c>
    </row>
    <row r="143" spans="1:8" x14ac:dyDescent="0.55000000000000004">
      <c r="A143" s="18">
        <v>137</v>
      </c>
      <c r="B143" s="18">
        <v>8</v>
      </c>
      <c r="C143" s="18" t="s">
        <v>176</v>
      </c>
      <c r="D143" s="19" t="s">
        <v>121</v>
      </c>
      <c r="E143" s="31">
        <v>11</v>
      </c>
      <c r="F143" s="14">
        <v>32.22</v>
      </c>
      <c r="G143" s="55">
        <v>30.45</v>
      </c>
      <c r="H143" s="7">
        <f t="shared" si="4"/>
        <v>-1.7699999999999996</v>
      </c>
    </row>
    <row r="144" spans="1:8" x14ac:dyDescent="0.55000000000000004">
      <c r="A144" s="18">
        <v>138</v>
      </c>
      <c r="B144" s="18">
        <v>9</v>
      </c>
      <c r="C144" s="18" t="s">
        <v>176</v>
      </c>
      <c r="D144" s="19" t="s">
        <v>68</v>
      </c>
      <c r="E144" s="31">
        <v>24</v>
      </c>
      <c r="F144" s="14">
        <v>27.81</v>
      </c>
      <c r="G144" s="55">
        <v>30.42</v>
      </c>
      <c r="H144" s="7">
        <f t="shared" si="4"/>
        <v>2.610000000000003</v>
      </c>
    </row>
    <row r="145" spans="1:8" x14ac:dyDescent="0.55000000000000004">
      <c r="A145" s="18">
        <v>139</v>
      </c>
      <c r="B145" s="18">
        <v>13</v>
      </c>
      <c r="C145" s="18" t="s">
        <v>176</v>
      </c>
      <c r="D145" s="19" t="s">
        <v>137</v>
      </c>
      <c r="E145" s="31">
        <v>17</v>
      </c>
      <c r="F145" s="14">
        <v>36.880000000000003</v>
      </c>
      <c r="G145" s="55">
        <v>30.29</v>
      </c>
      <c r="H145" s="7">
        <f t="shared" si="4"/>
        <v>-6.5900000000000034</v>
      </c>
    </row>
    <row r="146" spans="1:8" x14ac:dyDescent="0.55000000000000004">
      <c r="A146" s="18">
        <v>140</v>
      </c>
      <c r="B146" s="18">
        <v>7</v>
      </c>
      <c r="C146" s="18" t="s">
        <v>181</v>
      </c>
      <c r="D146" s="19" t="s">
        <v>108</v>
      </c>
      <c r="E146" s="31">
        <v>13</v>
      </c>
      <c r="F146" s="14">
        <v>39</v>
      </c>
      <c r="G146" s="55">
        <v>30</v>
      </c>
      <c r="H146" s="7">
        <f t="shared" si="4"/>
        <v>-9</v>
      </c>
    </row>
    <row r="147" spans="1:8" x14ac:dyDescent="0.55000000000000004">
      <c r="A147" s="18">
        <v>141</v>
      </c>
      <c r="B147" s="18">
        <v>3</v>
      </c>
      <c r="C147" s="18" t="s">
        <v>176</v>
      </c>
      <c r="D147" s="19" t="s">
        <v>36</v>
      </c>
      <c r="E147" s="31">
        <v>19</v>
      </c>
      <c r="F147" s="14">
        <v>37.14</v>
      </c>
      <c r="G147" s="55">
        <v>30</v>
      </c>
      <c r="H147" s="7">
        <f t="shared" si="4"/>
        <v>-7.1400000000000006</v>
      </c>
    </row>
    <row r="148" spans="1:8" x14ac:dyDescent="0.55000000000000004">
      <c r="A148" s="18">
        <v>142</v>
      </c>
      <c r="B148" s="18">
        <v>10</v>
      </c>
      <c r="C148" s="18" t="s">
        <v>181</v>
      </c>
      <c r="D148" s="19" t="s">
        <v>161</v>
      </c>
      <c r="E148" s="31">
        <v>11</v>
      </c>
      <c r="F148" s="14">
        <v>32.729999999999997</v>
      </c>
      <c r="G148" s="55">
        <v>29.55</v>
      </c>
      <c r="H148" s="7">
        <f t="shared" si="4"/>
        <v>-3.1799999999999962</v>
      </c>
    </row>
    <row r="149" spans="1:8" x14ac:dyDescent="0.55000000000000004">
      <c r="A149" s="18">
        <v>143</v>
      </c>
      <c r="B149" s="18">
        <v>1</v>
      </c>
      <c r="C149" s="18" t="s">
        <v>182</v>
      </c>
      <c r="D149" s="19" t="s">
        <v>87</v>
      </c>
      <c r="E149" s="31">
        <v>29</v>
      </c>
      <c r="F149" s="14">
        <v>30.14</v>
      </c>
      <c r="G149" s="55">
        <v>29.48</v>
      </c>
      <c r="H149" s="7">
        <f t="shared" si="4"/>
        <v>-0.66000000000000014</v>
      </c>
    </row>
    <row r="150" spans="1:8" x14ac:dyDescent="0.55000000000000004">
      <c r="A150" s="18">
        <v>144</v>
      </c>
      <c r="B150" s="18">
        <v>8</v>
      </c>
      <c r="C150" s="18" t="s">
        <v>182</v>
      </c>
      <c r="D150" s="19" t="s">
        <v>135</v>
      </c>
      <c r="E150" s="31">
        <v>37</v>
      </c>
      <c r="F150" s="14">
        <v>38.909999999999997</v>
      </c>
      <c r="G150" s="55">
        <v>29.46</v>
      </c>
      <c r="H150" s="7">
        <f t="shared" si="4"/>
        <v>-9.4499999999999957</v>
      </c>
    </row>
    <row r="151" spans="1:8" x14ac:dyDescent="0.55000000000000004">
      <c r="A151" s="18">
        <v>145</v>
      </c>
      <c r="B151" s="18">
        <v>1</v>
      </c>
      <c r="C151" s="18" t="s">
        <v>176</v>
      </c>
      <c r="D151" s="19" t="s">
        <v>89</v>
      </c>
      <c r="E151" s="31">
        <v>16</v>
      </c>
      <c r="F151" s="14">
        <v>37.14</v>
      </c>
      <c r="G151" s="55">
        <v>29.38</v>
      </c>
      <c r="H151" s="7">
        <f t="shared" si="4"/>
        <v>-7.7600000000000016</v>
      </c>
    </row>
    <row r="152" spans="1:8" x14ac:dyDescent="0.55000000000000004">
      <c r="A152" s="18">
        <v>146</v>
      </c>
      <c r="B152" s="18">
        <v>12</v>
      </c>
      <c r="C152" s="18" t="s">
        <v>176</v>
      </c>
      <c r="D152" s="19" t="s">
        <v>144</v>
      </c>
      <c r="E152" s="31">
        <v>36</v>
      </c>
      <c r="F152" s="14">
        <v>37.39</v>
      </c>
      <c r="G152" s="55">
        <v>28.89</v>
      </c>
      <c r="H152" s="7">
        <f t="shared" si="4"/>
        <v>-8.5</v>
      </c>
    </row>
    <row r="153" spans="1:8" x14ac:dyDescent="0.55000000000000004">
      <c r="A153" s="18">
        <v>147</v>
      </c>
      <c r="B153" s="18">
        <v>8</v>
      </c>
      <c r="C153" s="18" t="s">
        <v>181</v>
      </c>
      <c r="D153" s="19" t="s">
        <v>132</v>
      </c>
      <c r="E153" s="31">
        <v>9</v>
      </c>
      <c r="F153" s="14">
        <v>49.38</v>
      </c>
      <c r="G153" s="55">
        <v>28.89</v>
      </c>
      <c r="H153" s="7">
        <f t="shared" si="4"/>
        <v>-20.490000000000002</v>
      </c>
    </row>
    <row r="154" spans="1:8" x14ac:dyDescent="0.55000000000000004">
      <c r="A154" s="18">
        <v>148</v>
      </c>
      <c r="B154" s="18">
        <v>4</v>
      </c>
      <c r="C154" s="18" t="s">
        <v>176</v>
      </c>
      <c r="D154" s="19" t="s">
        <v>104</v>
      </c>
      <c r="E154" s="31">
        <v>20</v>
      </c>
      <c r="F154" s="14">
        <v>34.64</v>
      </c>
      <c r="G154" s="55">
        <v>28.5</v>
      </c>
      <c r="H154" s="7">
        <f t="shared" si="4"/>
        <v>-6.1400000000000006</v>
      </c>
    </row>
    <row r="155" spans="1:8" x14ac:dyDescent="0.55000000000000004">
      <c r="A155" s="18">
        <v>149</v>
      </c>
      <c r="B155" s="18">
        <v>4</v>
      </c>
      <c r="C155" s="18" t="s">
        <v>182</v>
      </c>
      <c r="D155" s="19" t="s">
        <v>97</v>
      </c>
      <c r="E155" s="31">
        <v>24</v>
      </c>
      <c r="F155" s="14">
        <v>28.27</v>
      </c>
      <c r="G155" s="55">
        <v>28.33</v>
      </c>
      <c r="H155" s="7">
        <f t="shared" si="4"/>
        <v>5.9999999999998721E-2</v>
      </c>
    </row>
    <row r="156" spans="1:8" x14ac:dyDescent="0.55000000000000004">
      <c r="A156" s="18">
        <v>150</v>
      </c>
      <c r="B156" s="18">
        <v>16</v>
      </c>
      <c r="C156" s="18" t="s">
        <v>181</v>
      </c>
      <c r="D156" s="19" t="s">
        <v>165</v>
      </c>
      <c r="E156" s="31">
        <v>13</v>
      </c>
      <c r="F156" s="14">
        <v>30</v>
      </c>
      <c r="G156" s="55">
        <v>28.08</v>
      </c>
      <c r="H156" s="7">
        <f t="shared" si="4"/>
        <v>-1.9200000000000017</v>
      </c>
    </row>
    <row r="157" spans="1:8" x14ac:dyDescent="0.55000000000000004">
      <c r="A157" s="18">
        <v>151</v>
      </c>
      <c r="B157" s="18">
        <v>4</v>
      </c>
      <c r="C157" s="18" t="s">
        <v>182</v>
      </c>
      <c r="D157" s="19" t="s">
        <v>51</v>
      </c>
      <c r="E157" s="31">
        <v>32</v>
      </c>
      <c r="F157" s="14">
        <v>28.97</v>
      </c>
      <c r="G157" s="55">
        <v>27.88</v>
      </c>
      <c r="H157" s="7">
        <f t="shared" si="4"/>
        <v>-1.0899999999999999</v>
      </c>
    </row>
    <row r="158" spans="1:8" x14ac:dyDescent="0.55000000000000004">
      <c r="A158" s="18">
        <v>152</v>
      </c>
      <c r="B158" s="18">
        <v>5</v>
      </c>
      <c r="C158" s="18" t="s">
        <v>176</v>
      </c>
      <c r="D158" s="19" t="s">
        <v>96</v>
      </c>
      <c r="E158" s="31">
        <v>24</v>
      </c>
      <c r="F158" s="14">
        <v>36.04</v>
      </c>
      <c r="G158" s="55">
        <v>27.71</v>
      </c>
      <c r="H158" s="7">
        <f t="shared" si="4"/>
        <v>-8.3299999999999983</v>
      </c>
    </row>
    <row r="159" spans="1:8" x14ac:dyDescent="0.55000000000000004">
      <c r="A159" s="18">
        <v>153</v>
      </c>
      <c r="B159" s="18">
        <v>4</v>
      </c>
      <c r="C159" s="18" t="s">
        <v>181</v>
      </c>
      <c r="D159" s="19" t="s">
        <v>49</v>
      </c>
      <c r="E159" s="31">
        <v>10</v>
      </c>
      <c r="F159" s="14">
        <v>25</v>
      </c>
      <c r="G159" s="55">
        <v>27</v>
      </c>
      <c r="H159" s="7">
        <f t="shared" si="4"/>
        <v>2</v>
      </c>
    </row>
    <row r="160" spans="1:8" x14ac:dyDescent="0.55000000000000004">
      <c r="A160" s="18">
        <v>154</v>
      </c>
      <c r="B160" s="18">
        <v>11</v>
      </c>
      <c r="C160" s="18" t="s">
        <v>181</v>
      </c>
      <c r="D160" s="19" t="s">
        <v>41</v>
      </c>
      <c r="E160" s="31">
        <v>4</v>
      </c>
      <c r="F160" s="14">
        <v>51.67</v>
      </c>
      <c r="G160" s="55">
        <v>26.25</v>
      </c>
      <c r="H160" s="7">
        <f t="shared" si="4"/>
        <v>-25.42</v>
      </c>
    </row>
    <row r="161" spans="1:8" x14ac:dyDescent="0.55000000000000004">
      <c r="A161" s="18">
        <v>155</v>
      </c>
      <c r="B161" s="49">
        <v>5</v>
      </c>
      <c r="C161" s="49" t="s">
        <v>181</v>
      </c>
      <c r="D161" s="19" t="s">
        <v>109</v>
      </c>
      <c r="E161" s="31">
        <v>2</v>
      </c>
      <c r="F161" s="14">
        <v>10</v>
      </c>
      <c r="G161" s="55">
        <v>25</v>
      </c>
      <c r="H161" s="7">
        <f t="shared" si="4"/>
        <v>15</v>
      </c>
    </row>
    <row r="162" spans="1:8" x14ac:dyDescent="0.55000000000000004">
      <c r="A162" s="18">
        <v>156</v>
      </c>
      <c r="B162" s="18">
        <v>4</v>
      </c>
      <c r="C162" s="18" t="s">
        <v>182</v>
      </c>
      <c r="D162" s="19" t="s">
        <v>106</v>
      </c>
      <c r="E162" s="31">
        <v>17</v>
      </c>
      <c r="F162" s="14">
        <v>33.26</v>
      </c>
      <c r="G162" s="55">
        <v>25</v>
      </c>
      <c r="H162" s="7">
        <f t="shared" si="4"/>
        <v>-8.259999999999998</v>
      </c>
    </row>
    <row r="163" spans="1:8" x14ac:dyDescent="0.55000000000000004">
      <c r="A163" s="18">
        <v>157</v>
      </c>
      <c r="B163" s="18">
        <v>8</v>
      </c>
      <c r="C163" s="18" t="s">
        <v>176</v>
      </c>
      <c r="D163" s="19" t="s">
        <v>166</v>
      </c>
      <c r="E163" s="31">
        <v>10</v>
      </c>
      <c r="F163" s="14">
        <v>31.54</v>
      </c>
      <c r="G163" s="55">
        <v>23</v>
      </c>
      <c r="H163" s="7">
        <f t="shared" si="4"/>
        <v>-8.5399999999999991</v>
      </c>
    </row>
    <row r="164" spans="1:8" x14ac:dyDescent="0.55000000000000004">
      <c r="A164" s="18">
        <v>158</v>
      </c>
      <c r="B164" s="18">
        <v>16</v>
      </c>
      <c r="C164" s="18" t="s">
        <v>181</v>
      </c>
      <c r="D164" s="19" t="s">
        <v>143</v>
      </c>
      <c r="E164" s="31">
        <v>4</v>
      </c>
      <c r="F164" s="14">
        <v>36.11</v>
      </c>
      <c r="G164" s="55">
        <v>22.5</v>
      </c>
      <c r="H164" s="7">
        <f t="shared" si="4"/>
        <v>-13.61</v>
      </c>
    </row>
    <row r="165" spans="1:8" x14ac:dyDescent="0.55000000000000004">
      <c r="A165" s="18">
        <v>159</v>
      </c>
      <c r="B165" s="18">
        <v>4</v>
      </c>
      <c r="C165" s="18" t="s">
        <v>181</v>
      </c>
      <c r="D165" s="19" t="s">
        <v>102</v>
      </c>
      <c r="E165" s="31">
        <v>5</v>
      </c>
      <c r="F165" s="14">
        <v>24.5</v>
      </c>
      <c r="G165" s="55">
        <v>21</v>
      </c>
      <c r="H165" s="7">
        <f t="shared" si="4"/>
        <v>-3.5</v>
      </c>
    </row>
    <row r="166" spans="1:8" x14ac:dyDescent="0.55000000000000004">
      <c r="A166" s="18">
        <v>160</v>
      </c>
      <c r="B166" s="18">
        <v>4</v>
      </c>
      <c r="C166" s="18" t="s">
        <v>176</v>
      </c>
      <c r="D166" s="19" t="s">
        <v>53</v>
      </c>
      <c r="E166" s="31">
        <v>21</v>
      </c>
      <c r="F166" s="14">
        <v>23.75</v>
      </c>
      <c r="G166" s="55">
        <v>20.48</v>
      </c>
      <c r="H166" s="7">
        <f t="shared" si="4"/>
        <v>-3.2699999999999996</v>
      </c>
    </row>
    <row r="167" spans="1:8" x14ac:dyDescent="0.55000000000000004">
      <c r="G167" s="57"/>
      <c r="H167" s="1" t="s">
        <v>172</v>
      </c>
    </row>
    <row r="168" spans="1:8" x14ac:dyDescent="0.55000000000000004">
      <c r="G168" s="57"/>
    </row>
    <row r="169" spans="1:8" x14ac:dyDescent="0.55000000000000004">
      <c r="G169" s="57"/>
    </row>
  </sheetData>
  <sortState ref="A2:H182">
    <sortCondition descending="1" ref="G1"/>
  </sortState>
  <mergeCells count="9">
    <mergeCell ref="F2:F3"/>
    <mergeCell ref="G2:G3"/>
    <mergeCell ref="H2:H3"/>
    <mergeCell ref="F1:G1"/>
    <mergeCell ref="A1:A3"/>
    <mergeCell ref="B1:B6"/>
    <mergeCell ref="C1:C6"/>
    <mergeCell ref="D1:D3"/>
    <mergeCell ref="E1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opLeftCell="A5" workbookViewId="0">
      <selection activeCell="A16" sqref="A16:H16"/>
    </sheetView>
  </sheetViews>
  <sheetFormatPr defaultRowHeight="24" x14ac:dyDescent="0.55000000000000004"/>
  <cols>
    <col min="1" max="1" width="4.140625" style="1" customWidth="1"/>
    <col min="2" max="2" width="9.85546875" style="1" customWidth="1"/>
    <col min="3" max="3" width="7.5703125" style="1" customWidth="1"/>
    <col min="4" max="4" width="14" style="1" customWidth="1"/>
    <col min="5" max="5" width="7.5703125" style="1" customWidth="1"/>
    <col min="6" max="6" width="8" customWidth="1"/>
    <col min="7" max="7" width="7.7109375" customWidth="1"/>
    <col min="8" max="8" width="8.28515625" style="1" customWidth="1"/>
    <col min="9" max="217" width="9.140625" style="1"/>
    <col min="218" max="218" width="4.140625" style="1" customWidth="1"/>
    <col min="219" max="219" width="16.28515625" style="1" customWidth="1"/>
    <col min="220" max="221" width="6.28515625" style="1" customWidth="1"/>
    <col min="222" max="222" width="6" style="1" customWidth="1"/>
    <col min="223" max="224" width="6.28515625" style="1" customWidth="1"/>
    <col min="225" max="225" width="6" style="1" customWidth="1"/>
    <col min="226" max="227" width="6.28515625" style="1" customWidth="1"/>
    <col min="228" max="228" width="6" style="1" customWidth="1"/>
    <col min="229" max="229" width="6.28515625" style="1" customWidth="1"/>
    <col min="230" max="230" width="5.7109375" style="1" customWidth="1"/>
    <col min="231" max="231" width="5.85546875" style="1" customWidth="1"/>
    <col min="232" max="232" width="5.140625" style="1" customWidth="1"/>
    <col min="233" max="233" width="5.42578125" style="1" customWidth="1"/>
    <col min="234" max="234" width="5.85546875" style="1" customWidth="1"/>
    <col min="235" max="473" width="9.140625" style="1"/>
    <col min="474" max="474" width="4.140625" style="1" customWidth="1"/>
    <col min="475" max="475" width="16.28515625" style="1" customWidth="1"/>
    <col min="476" max="477" width="6.28515625" style="1" customWidth="1"/>
    <col min="478" max="478" width="6" style="1" customWidth="1"/>
    <col min="479" max="480" width="6.28515625" style="1" customWidth="1"/>
    <col min="481" max="481" width="6" style="1" customWidth="1"/>
    <col min="482" max="483" width="6.28515625" style="1" customWidth="1"/>
    <col min="484" max="484" width="6" style="1" customWidth="1"/>
    <col min="485" max="485" width="6.28515625" style="1" customWidth="1"/>
    <col min="486" max="486" width="5.7109375" style="1" customWidth="1"/>
    <col min="487" max="487" width="5.85546875" style="1" customWidth="1"/>
    <col min="488" max="488" width="5.140625" style="1" customWidth="1"/>
    <col min="489" max="489" width="5.42578125" style="1" customWidth="1"/>
    <col min="490" max="490" width="5.85546875" style="1" customWidth="1"/>
    <col min="491" max="729" width="9.140625" style="1"/>
    <col min="730" max="730" width="4.140625" style="1" customWidth="1"/>
    <col min="731" max="731" width="16.28515625" style="1" customWidth="1"/>
    <col min="732" max="733" width="6.28515625" style="1" customWidth="1"/>
    <col min="734" max="734" width="6" style="1" customWidth="1"/>
    <col min="735" max="736" width="6.28515625" style="1" customWidth="1"/>
    <col min="737" max="737" width="6" style="1" customWidth="1"/>
    <col min="738" max="739" width="6.28515625" style="1" customWidth="1"/>
    <col min="740" max="740" width="6" style="1" customWidth="1"/>
    <col min="741" max="741" width="6.28515625" style="1" customWidth="1"/>
    <col min="742" max="742" width="5.7109375" style="1" customWidth="1"/>
    <col min="743" max="743" width="5.85546875" style="1" customWidth="1"/>
    <col min="744" max="744" width="5.140625" style="1" customWidth="1"/>
    <col min="745" max="745" width="5.42578125" style="1" customWidth="1"/>
    <col min="746" max="746" width="5.85546875" style="1" customWidth="1"/>
    <col min="747" max="985" width="9.140625" style="1"/>
    <col min="986" max="986" width="4.140625" style="1" customWidth="1"/>
    <col min="987" max="987" width="16.28515625" style="1" customWidth="1"/>
    <col min="988" max="989" width="6.28515625" style="1" customWidth="1"/>
    <col min="990" max="990" width="6" style="1" customWidth="1"/>
    <col min="991" max="992" width="6.28515625" style="1" customWidth="1"/>
    <col min="993" max="993" width="6" style="1" customWidth="1"/>
    <col min="994" max="995" width="6.28515625" style="1" customWidth="1"/>
    <col min="996" max="996" width="6" style="1" customWidth="1"/>
    <col min="997" max="997" width="6.28515625" style="1" customWidth="1"/>
    <col min="998" max="998" width="5.7109375" style="1" customWidth="1"/>
    <col min="999" max="999" width="5.85546875" style="1" customWidth="1"/>
    <col min="1000" max="1000" width="5.140625" style="1" customWidth="1"/>
    <col min="1001" max="1001" width="5.42578125" style="1" customWidth="1"/>
    <col min="1002" max="1002" width="5.85546875" style="1" customWidth="1"/>
    <col min="1003" max="1241" width="9.140625" style="1"/>
    <col min="1242" max="1242" width="4.140625" style="1" customWidth="1"/>
    <col min="1243" max="1243" width="16.28515625" style="1" customWidth="1"/>
    <col min="1244" max="1245" width="6.28515625" style="1" customWidth="1"/>
    <col min="1246" max="1246" width="6" style="1" customWidth="1"/>
    <col min="1247" max="1248" width="6.28515625" style="1" customWidth="1"/>
    <col min="1249" max="1249" width="6" style="1" customWidth="1"/>
    <col min="1250" max="1251" width="6.28515625" style="1" customWidth="1"/>
    <col min="1252" max="1252" width="6" style="1" customWidth="1"/>
    <col min="1253" max="1253" width="6.28515625" style="1" customWidth="1"/>
    <col min="1254" max="1254" width="5.7109375" style="1" customWidth="1"/>
    <col min="1255" max="1255" width="5.85546875" style="1" customWidth="1"/>
    <col min="1256" max="1256" width="5.140625" style="1" customWidth="1"/>
    <col min="1257" max="1257" width="5.42578125" style="1" customWidth="1"/>
    <col min="1258" max="1258" width="5.85546875" style="1" customWidth="1"/>
    <col min="1259" max="1497" width="9.140625" style="1"/>
    <col min="1498" max="1498" width="4.140625" style="1" customWidth="1"/>
    <col min="1499" max="1499" width="16.28515625" style="1" customWidth="1"/>
    <col min="1500" max="1501" width="6.28515625" style="1" customWidth="1"/>
    <col min="1502" max="1502" width="6" style="1" customWidth="1"/>
    <col min="1503" max="1504" width="6.28515625" style="1" customWidth="1"/>
    <col min="1505" max="1505" width="6" style="1" customWidth="1"/>
    <col min="1506" max="1507" width="6.28515625" style="1" customWidth="1"/>
    <col min="1508" max="1508" width="6" style="1" customWidth="1"/>
    <col min="1509" max="1509" width="6.28515625" style="1" customWidth="1"/>
    <col min="1510" max="1510" width="5.7109375" style="1" customWidth="1"/>
    <col min="1511" max="1511" width="5.85546875" style="1" customWidth="1"/>
    <col min="1512" max="1512" width="5.140625" style="1" customWidth="1"/>
    <col min="1513" max="1513" width="5.42578125" style="1" customWidth="1"/>
    <col min="1514" max="1514" width="5.85546875" style="1" customWidth="1"/>
    <col min="1515" max="1753" width="9.140625" style="1"/>
    <col min="1754" max="1754" width="4.140625" style="1" customWidth="1"/>
    <col min="1755" max="1755" width="16.28515625" style="1" customWidth="1"/>
    <col min="1756" max="1757" width="6.28515625" style="1" customWidth="1"/>
    <col min="1758" max="1758" width="6" style="1" customWidth="1"/>
    <col min="1759" max="1760" width="6.28515625" style="1" customWidth="1"/>
    <col min="1761" max="1761" width="6" style="1" customWidth="1"/>
    <col min="1762" max="1763" width="6.28515625" style="1" customWidth="1"/>
    <col min="1764" max="1764" width="6" style="1" customWidth="1"/>
    <col min="1765" max="1765" width="6.28515625" style="1" customWidth="1"/>
    <col min="1766" max="1766" width="5.7109375" style="1" customWidth="1"/>
    <col min="1767" max="1767" width="5.85546875" style="1" customWidth="1"/>
    <col min="1768" max="1768" width="5.140625" style="1" customWidth="1"/>
    <col min="1769" max="1769" width="5.42578125" style="1" customWidth="1"/>
    <col min="1770" max="1770" width="5.85546875" style="1" customWidth="1"/>
    <col min="1771" max="2009" width="9.140625" style="1"/>
    <col min="2010" max="2010" width="4.140625" style="1" customWidth="1"/>
    <col min="2011" max="2011" width="16.28515625" style="1" customWidth="1"/>
    <col min="2012" max="2013" width="6.28515625" style="1" customWidth="1"/>
    <col min="2014" max="2014" width="6" style="1" customWidth="1"/>
    <col min="2015" max="2016" width="6.28515625" style="1" customWidth="1"/>
    <col min="2017" max="2017" width="6" style="1" customWidth="1"/>
    <col min="2018" max="2019" width="6.28515625" style="1" customWidth="1"/>
    <col min="2020" max="2020" width="6" style="1" customWidth="1"/>
    <col min="2021" max="2021" width="6.28515625" style="1" customWidth="1"/>
    <col min="2022" max="2022" width="5.7109375" style="1" customWidth="1"/>
    <col min="2023" max="2023" width="5.85546875" style="1" customWidth="1"/>
    <col min="2024" max="2024" width="5.140625" style="1" customWidth="1"/>
    <col min="2025" max="2025" width="5.42578125" style="1" customWidth="1"/>
    <col min="2026" max="2026" width="5.85546875" style="1" customWidth="1"/>
    <col min="2027" max="2265" width="9.140625" style="1"/>
    <col min="2266" max="2266" width="4.140625" style="1" customWidth="1"/>
    <col min="2267" max="2267" width="16.28515625" style="1" customWidth="1"/>
    <col min="2268" max="2269" width="6.28515625" style="1" customWidth="1"/>
    <col min="2270" max="2270" width="6" style="1" customWidth="1"/>
    <col min="2271" max="2272" width="6.28515625" style="1" customWidth="1"/>
    <col min="2273" max="2273" width="6" style="1" customWidth="1"/>
    <col min="2274" max="2275" width="6.28515625" style="1" customWidth="1"/>
    <col min="2276" max="2276" width="6" style="1" customWidth="1"/>
    <col min="2277" max="2277" width="6.28515625" style="1" customWidth="1"/>
    <col min="2278" max="2278" width="5.7109375" style="1" customWidth="1"/>
    <col min="2279" max="2279" width="5.85546875" style="1" customWidth="1"/>
    <col min="2280" max="2280" width="5.140625" style="1" customWidth="1"/>
    <col min="2281" max="2281" width="5.42578125" style="1" customWidth="1"/>
    <col min="2282" max="2282" width="5.85546875" style="1" customWidth="1"/>
    <col min="2283" max="2521" width="9.140625" style="1"/>
    <col min="2522" max="2522" width="4.140625" style="1" customWidth="1"/>
    <col min="2523" max="2523" width="16.28515625" style="1" customWidth="1"/>
    <col min="2524" max="2525" width="6.28515625" style="1" customWidth="1"/>
    <col min="2526" max="2526" width="6" style="1" customWidth="1"/>
    <col min="2527" max="2528" width="6.28515625" style="1" customWidth="1"/>
    <col min="2529" max="2529" width="6" style="1" customWidth="1"/>
    <col min="2530" max="2531" width="6.28515625" style="1" customWidth="1"/>
    <col min="2532" max="2532" width="6" style="1" customWidth="1"/>
    <col min="2533" max="2533" width="6.28515625" style="1" customWidth="1"/>
    <col min="2534" max="2534" width="5.7109375" style="1" customWidth="1"/>
    <col min="2535" max="2535" width="5.85546875" style="1" customWidth="1"/>
    <col min="2536" max="2536" width="5.140625" style="1" customWidth="1"/>
    <col min="2537" max="2537" width="5.42578125" style="1" customWidth="1"/>
    <col min="2538" max="2538" width="5.85546875" style="1" customWidth="1"/>
    <col min="2539" max="2777" width="9.140625" style="1"/>
    <col min="2778" max="2778" width="4.140625" style="1" customWidth="1"/>
    <col min="2779" max="2779" width="16.28515625" style="1" customWidth="1"/>
    <col min="2780" max="2781" width="6.28515625" style="1" customWidth="1"/>
    <col min="2782" max="2782" width="6" style="1" customWidth="1"/>
    <col min="2783" max="2784" width="6.28515625" style="1" customWidth="1"/>
    <col min="2785" max="2785" width="6" style="1" customWidth="1"/>
    <col min="2786" max="2787" width="6.28515625" style="1" customWidth="1"/>
    <col min="2788" max="2788" width="6" style="1" customWidth="1"/>
    <col min="2789" max="2789" width="6.28515625" style="1" customWidth="1"/>
    <col min="2790" max="2790" width="5.7109375" style="1" customWidth="1"/>
    <col min="2791" max="2791" width="5.85546875" style="1" customWidth="1"/>
    <col min="2792" max="2792" width="5.140625" style="1" customWidth="1"/>
    <col min="2793" max="2793" width="5.42578125" style="1" customWidth="1"/>
    <col min="2794" max="2794" width="5.85546875" style="1" customWidth="1"/>
    <col min="2795" max="3033" width="9.140625" style="1"/>
    <col min="3034" max="3034" width="4.140625" style="1" customWidth="1"/>
    <col min="3035" max="3035" width="16.28515625" style="1" customWidth="1"/>
    <col min="3036" max="3037" width="6.28515625" style="1" customWidth="1"/>
    <col min="3038" max="3038" width="6" style="1" customWidth="1"/>
    <col min="3039" max="3040" width="6.28515625" style="1" customWidth="1"/>
    <col min="3041" max="3041" width="6" style="1" customWidth="1"/>
    <col min="3042" max="3043" width="6.28515625" style="1" customWidth="1"/>
    <col min="3044" max="3044" width="6" style="1" customWidth="1"/>
    <col min="3045" max="3045" width="6.28515625" style="1" customWidth="1"/>
    <col min="3046" max="3046" width="5.7109375" style="1" customWidth="1"/>
    <col min="3047" max="3047" width="5.85546875" style="1" customWidth="1"/>
    <col min="3048" max="3048" width="5.140625" style="1" customWidth="1"/>
    <col min="3049" max="3049" width="5.42578125" style="1" customWidth="1"/>
    <col min="3050" max="3050" width="5.85546875" style="1" customWidth="1"/>
    <col min="3051" max="3289" width="9.140625" style="1"/>
    <col min="3290" max="3290" width="4.140625" style="1" customWidth="1"/>
    <col min="3291" max="3291" width="16.28515625" style="1" customWidth="1"/>
    <col min="3292" max="3293" width="6.28515625" style="1" customWidth="1"/>
    <col min="3294" max="3294" width="6" style="1" customWidth="1"/>
    <col min="3295" max="3296" width="6.28515625" style="1" customWidth="1"/>
    <col min="3297" max="3297" width="6" style="1" customWidth="1"/>
    <col min="3298" max="3299" width="6.28515625" style="1" customWidth="1"/>
    <col min="3300" max="3300" width="6" style="1" customWidth="1"/>
    <col min="3301" max="3301" width="6.28515625" style="1" customWidth="1"/>
    <col min="3302" max="3302" width="5.7109375" style="1" customWidth="1"/>
    <col min="3303" max="3303" width="5.85546875" style="1" customWidth="1"/>
    <col min="3304" max="3304" width="5.140625" style="1" customWidth="1"/>
    <col min="3305" max="3305" width="5.42578125" style="1" customWidth="1"/>
    <col min="3306" max="3306" width="5.85546875" style="1" customWidth="1"/>
    <col min="3307" max="3545" width="9.140625" style="1"/>
    <col min="3546" max="3546" width="4.140625" style="1" customWidth="1"/>
    <col min="3547" max="3547" width="16.28515625" style="1" customWidth="1"/>
    <col min="3548" max="3549" width="6.28515625" style="1" customWidth="1"/>
    <col min="3550" max="3550" width="6" style="1" customWidth="1"/>
    <col min="3551" max="3552" width="6.28515625" style="1" customWidth="1"/>
    <col min="3553" max="3553" width="6" style="1" customWidth="1"/>
    <col min="3554" max="3555" width="6.28515625" style="1" customWidth="1"/>
    <col min="3556" max="3556" width="6" style="1" customWidth="1"/>
    <col min="3557" max="3557" width="6.28515625" style="1" customWidth="1"/>
    <col min="3558" max="3558" width="5.7109375" style="1" customWidth="1"/>
    <col min="3559" max="3559" width="5.85546875" style="1" customWidth="1"/>
    <col min="3560" max="3560" width="5.140625" style="1" customWidth="1"/>
    <col min="3561" max="3561" width="5.42578125" style="1" customWidth="1"/>
    <col min="3562" max="3562" width="5.85546875" style="1" customWidth="1"/>
    <col min="3563" max="3801" width="9.140625" style="1"/>
    <col min="3802" max="3802" width="4.140625" style="1" customWidth="1"/>
    <col min="3803" max="3803" width="16.28515625" style="1" customWidth="1"/>
    <col min="3804" max="3805" width="6.28515625" style="1" customWidth="1"/>
    <col min="3806" max="3806" width="6" style="1" customWidth="1"/>
    <col min="3807" max="3808" width="6.28515625" style="1" customWidth="1"/>
    <col min="3809" max="3809" width="6" style="1" customWidth="1"/>
    <col min="3810" max="3811" width="6.28515625" style="1" customWidth="1"/>
    <col min="3812" max="3812" width="6" style="1" customWidth="1"/>
    <col min="3813" max="3813" width="6.28515625" style="1" customWidth="1"/>
    <col min="3814" max="3814" width="5.7109375" style="1" customWidth="1"/>
    <col min="3815" max="3815" width="5.85546875" style="1" customWidth="1"/>
    <col min="3816" max="3816" width="5.140625" style="1" customWidth="1"/>
    <col min="3817" max="3817" width="5.42578125" style="1" customWidth="1"/>
    <col min="3818" max="3818" width="5.85546875" style="1" customWidth="1"/>
    <col min="3819" max="4057" width="9.140625" style="1"/>
    <col min="4058" max="4058" width="4.140625" style="1" customWidth="1"/>
    <col min="4059" max="4059" width="16.28515625" style="1" customWidth="1"/>
    <col min="4060" max="4061" width="6.28515625" style="1" customWidth="1"/>
    <col min="4062" max="4062" width="6" style="1" customWidth="1"/>
    <col min="4063" max="4064" width="6.28515625" style="1" customWidth="1"/>
    <col min="4065" max="4065" width="6" style="1" customWidth="1"/>
    <col min="4066" max="4067" width="6.28515625" style="1" customWidth="1"/>
    <col min="4068" max="4068" width="6" style="1" customWidth="1"/>
    <col min="4069" max="4069" width="6.28515625" style="1" customWidth="1"/>
    <col min="4070" max="4070" width="5.7109375" style="1" customWidth="1"/>
    <col min="4071" max="4071" width="5.85546875" style="1" customWidth="1"/>
    <col min="4072" max="4072" width="5.140625" style="1" customWidth="1"/>
    <col min="4073" max="4073" width="5.42578125" style="1" customWidth="1"/>
    <col min="4074" max="4074" width="5.85546875" style="1" customWidth="1"/>
    <col min="4075" max="4313" width="9.140625" style="1"/>
    <col min="4314" max="4314" width="4.140625" style="1" customWidth="1"/>
    <col min="4315" max="4315" width="16.28515625" style="1" customWidth="1"/>
    <col min="4316" max="4317" width="6.28515625" style="1" customWidth="1"/>
    <col min="4318" max="4318" width="6" style="1" customWidth="1"/>
    <col min="4319" max="4320" width="6.28515625" style="1" customWidth="1"/>
    <col min="4321" max="4321" width="6" style="1" customWidth="1"/>
    <col min="4322" max="4323" width="6.28515625" style="1" customWidth="1"/>
    <col min="4324" max="4324" width="6" style="1" customWidth="1"/>
    <col min="4325" max="4325" width="6.28515625" style="1" customWidth="1"/>
    <col min="4326" max="4326" width="5.7109375" style="1" customWidth="1"/>
    <col min="4327" max="4327" width="5.85546875" style="1" customWidth="1"/>
    <col min="4328" max="4328" width="5.140625" style="1" customWidth="1"/>
    <col min="4329" max="4329" width="5.42578125" style="1" customWidth="1"/>
    <col min="4330" max="4330" width="5.85546875" style="1" customWidth="1"/>
    <col min="4331" max="4569" width="9.140625" style="1"/>
    <col min="4570" max="4570" width="4.140625" style="1" customWidth="1"/>
    <col min="4571" max="4571" width="16.28515625" style="1" customWidth="1"/>
    <col min="4572" max="4573" width="6.28515625" style="1" customWidth="1"/>
    <col min="4574" max="4574" width="6" style="1" customWidth="1"/>
    <col min="4575" max="4576" width="6.28515625" style="1" customWidth="1"/>
    <col min="4577" max="4577" width="6" style="1" customWidth="1"/>
    <col min="4578" max="4579" width="6.28515625" style="1" customWidth="1"/>
    <col min="4580" max="4580" width="6" style="1" customWidth="1"/>
    <col min="4581" max="4581" width="6.28515625" style="1" customWidth="1"/>
    <col min="4582" max="4582" width="5.7109375" style="1" customWidth="1"/>
    <col min="4583" max="4583" width="5.85546875" style="1" customWidth="1"/>
    <col min="4584" max="4584" width="5.140625" style="1" customWidth="1"/>
    <col min="4585" max="4585" width="5.42578125" style="1" customWidth="1"/>
    <col min="4586" max="4586" width="5.85546875" style="1" customWidth="1"/>
    <col min="4587" max="4825" width="9.140625" style="1"/>
    <col min="4826" max="4826" width="4.140625" style="1" customWidth="1"/>
    <col min="4827" max="4827" width="16.28515625" style="1" customWidth="1"/>
    <col min="4828" max="4829" width="6.28515625" style="1" customWidth="1"/>
    <col min="4830" max="4830" width="6" style="1" customWidth="1"/>
    <col min="4831" max="4832" width="6.28515625" style="1" customWidth="1"/>
    <col min="4833" max="4833" width="6" style="1" customWidth="1"/>
    <col min="4834" max="4835" width="6.28515625" style="1" customWidth="1"/>
    <col min="4836" max="4836" width="6" style="1" customWidth="1"/>
    <col min="4837" max="4837" width="6.28515625" style="1" customWidth="1"/>
    <col min="4838" max="4838" width="5.7109375" style="1" customWidth="1"/>
    <col min="4839" max="4839" width="5.85546875" style="1" customWidth="1"/>
    <col min="4840" max="4840" width="5.140625" style="1" customWidth="1"/>
    <col min="4841" max="4841" width="5.42578125" style="1" customWidth="1"/>
    <col min="4842" max="4842" width="5.85546875" style="1" customWidth="1"/>
    <col min="4843" max="5081" width="9.140625" style="1"/>
    <col min="5082" max="5082" width="4.140625" style="1" customWidth="1"/>
    <col min="5083" max="5083" width="16.28515625" style="1" customWidth="1"/>
    <col min="5084" max="5085" width="6.28515625" style="1" customWidth="1"/>
    <col min="5086" max="5086" width="6" style="1" customWidth="1"/>
    <col min="5087" max="5088" width="6.28515625" style="1" customWidth="1"/>
    <col min="5089" max="5089" width="6" style="1" customWidth="1"/>
    <col min="5090" max="5091" width="6.28515625" style="1" customWidth="1"/>
    <col min="5092" max="5092" width="6" style="1" customWidth="1"/>
    <col min="5093" max="5093" width="6.28515625" style="1" customWidth="1"/>
    <col min="5094" max="5094" width="5.7109375" style="1" customWidth="1"/>
    <col min="5095" max="5095" width="5.85546875" style="1" customWidth="1"/>
    <col min="5096" max="5096" width="5.140625" style="1" customWidth="1"/>
    <col min="5097" max="5097" width="5.42578125" style="1" customWidth="1"/>
    <col min="5098" max="5098" width="5.85546875" style="1" customWidth="1"/>
    <col min="5099" max="5337" width="9.140625" style="1"/>
    <col min="5338" max="5338" width="4.140625" style="1" customWidth="1"/>
    <col min="5339" max="5339" width="16.28515625" style="1" customWidth="1"/>
    <col min="5340" max="5341" width="6.28515625" style="1" customWidth="1"/>
    <col min="5342" max="5342" width="6" style="1" customWidth="1"/>
    <col min="5343" max="5344" width="6.28515625" style="1" customWidth="1"/>
    <col min="5345" max="5345" width="6" style="1" customWidth="1"/>
    <col min="5346" max="5347" width="6.28515625" style="1" customWidth="1"/>
    <col min="5348" max="5348" width="6" style="1" customWidth="1"/>
    <col min="5349" max="5349" width="6.28515625" style="1" customWidth="1"/>
    <col min="5350" max="5350" width="5.7109375" style="1" customWidth="1"/>
    <col min="5351" max="5351" width="5.85546875" style="1" customWidth="1"/>
    <col min="5352" max="5352" width="5.140625" style="1" customWidth="1"/>
    <col min="5353" max="5353" width="5.42578125" style="1" customWidth="1"/>
    <col min="5354" max="5354" width="5.85546875" style="1" customWidth="1"/>
    <col min="5355" max="5593" width="9.140625" style="1"/>
    <col min="5594" max="5594" width="4.140625" style="1" customWidth="1"/>
    <col min="5595" max="5595" width="16.28515625" style="1" customWidth="1"/>
    <col min="5596" max="5597" width="6.28515625" style="1" customWidth="1"/>
    <col min="5598" max="5598" width="6" style="1" customWidth="1"/>
    <col min="5599" max="5600" width="6.28515625" style="1" customWidth="1"/>
    <col min="5601" max="5601" width="6" style="1" customWidth="1"/>
    <col min="5602" max="5603" width="6.28515625" style="1" customWidth="1"/>
    <col min="5604" max="5604" width="6" style="1" customWidth="1"/>
    <col min="5605" max="5605" width="6.28515625" style="1" customWidth="1"/>
    <col min="5606" max="5606" width="5.7109375" style="1" customWidth="1"/>
    <col min="5607" max="5607" width="5.85546875" style="1" customWidth="1"/>
    <col min="5608" max="5608" width="5.140625" style="1" customWidth="1"/>
    <col min="5609" max="5609" width="5.42578125" style="1" customWidth="1"/>
    <col min="5610" max="5610" width="5.85546875" style="1" customWidth="1"/>
    <col min="5611" max="5849" width="9.140625" style="1"/>
    <col min="5850" max="5850" width="4.140625" style="1" customWidth="1"/>
    <col min="5851" max="5851" width="16.28515625" style="1" customWidth="1"/>
    <col min="5852" max="5853" width="6.28515625" style="1" customWidth="1"/>
    <col min="5854" max="5854" width="6" style="1" customWidth="1"/>
    <col min="5855" max="5856" width="6.28515625" style="1" customWidth="1"/>
    <col min="5857" max="5857" width="6" style="1" customWidth="1"/>
    <col min="5858" max="5859" width="6.28515625" style="1" customWidth="1"/>
    <col min="5860" max="5860" width="6" style="1" customWidth="1"/>
    <col min="5861" max="5861" width="6.28515625" style="1" customWidth="1"/>
    <col min="5862" max="5862" width="5.7109375" style="1" customWidth="1"/>
    <col min="5863" max="5863" width="5.85546875" style="1" customWidth="1"/>
    <col min="5864" max="5864" width="5.140625" style="1" customWidth="1"/>
    <col min="5865" max="5865" width="5.42578125" style="1" customWidth="1"/>
    <col min="5866" max="5866" width="5.85546875" style="1" customWidth="1"/>
    <col min="5867" max="6105" width="9.140625" style="1"/>
    <col min="6106" max="6106" width="4.140625" style="1" customWidth="1"/>
    <col min="6107" max="6107" width="16.28515625" style="1" customWidth="1"/>
    <col min="6108" max="6109" width="6.28515625" style="1" customWidth="1"/>
    <col min="6110" max="6110" width="6" style="1" customWidth="1"/>
    <col min="6111" max="6112" width="6.28515625" style="1" customWidth="1"/>
    <col min="6113" max="6113" width="6" style="1" customWidth="1"/>
    <col min="6114" max="6115" width="6.28515625" style="1" customWidth="1"/>
    <col min="6116" max="6116" width="6" style="1" customWidth="1"/>
    <col min="6117" max="6117" width="6.28515625" style="1" customWidth="1"/>
    <col min="6118" max="6118" width="5.7109375" style="1" customWidth="1"/>
    <col min="6119" max="6119" width="5.85546875" style="1" customWidth="1"/>
    <col min="6120" max="6120" width="5.140625" style="1" customWidth="1"/>
    <col min="6121" max="6121" width="5.42578125" style="1" customWidth="1"/>
    <col min="6122" max="6122" width="5.85546875" style="1" customWidth="1"/>
    <col min="6123" max="6361" width="9.140625" style="1"/>
    <col min="6362" max="6362" width="4.140625" style="1" customWidth="1"/>
    <col min="6363" max="6363" width="16.28515625" style="1" customWidth="1"/>
    <col min="6364" max="6365" width="6.28515625" style="1" customWidth="1"/>
    <col min="6366" max="6366" width="6" style="1" customWidth="1"/>
    <col min="6367" max="6368" width="6.28515625" style="1" customWidth="1"/>
    <col min="6369" max="6369" width="6" style="1" customWidth="1"/>
    <col min="6370" max="6371" width="6.28515625" style="1" customWidth="1"/>
    <col min="6372" max="6372" width="6" style="1" customWidth="1"/>
    <col min="6373" max="6373" width="6.28515625" style="1" customWidth="1"/>
    <col min="6374" max="6374" width="5.7109375" style="1" customWidth="1"/>
    <col min="6375" max="6375" width="5.85546875" style="1" customWidth="1"/>
    <col min="6376" max="6376" width="5.140625" style="1" customWidth="1"/>
    <col min="6377" max="6377" width="5.42578125" style="1" customWidth="1"/>
    <col min="6378" max="6378" width="5.85546875" style="1" customWidth="1"/>
    <col min="6379" max="6617" width="9.140625" style="1"/>
    <col min="6618" max="6618" width="4.140625" style="1" customWidth="1"/>
    <col min="6619" max="6619" width="16.28515625" style="1" customWidth="1"/>
    <col min="6620" max="6621" width="6.28515625" style="1" customWidth="1"/>
    <col min="6622" max="6622" width="6" style="1" customWidth="1"/>
    <col min="6623" max="6624" width="6.28515625" style="1" customWidth="1"/>
    <col min="6625" max="6625" width="6" style="1" customWidth="1"/>
    <col min="6626" max="6627" width="6.28515625" style="1" customWidth="1"/>
    <col min="6628" max="6628" width="6" style="1" customWidth="1"/>
    <col min="6629" max="6629" width="6.28515625" style="1" customWidth="1"/>
    <col min="6630" max="6630" width="5.7109375" style="1" customWidth="1"/>
    <col min="6631" max="6631" width="5.85546875" style="1" customWidth="1"/>
    <col min="6632" max="6632" width="5.140625" style="1" customWidth="1"/>
    <col min="6633" max="6633" width="5.42578125" style="1" customWidth="1"/>
    <col min="6634" max="6634" width="5.85546875" style="1" customWidth="1"/>
    <col min="6635" max="6873" width="9.140625" style="1"/>
    <col min="6874" max="6874" width="4.140625" style="1" customWidth="1"/>
    <col min="6875" max="6875" width="16.28515625" style="1" customWidth="1"/>
    <col min="6876" max="6877" width="6.28515625" style="1" customWidth="1"/>
    <col min="6878" max="6878" width="6" style="1" customWidth="1"/>
    <col min="6879" max="6880" width="6.28515625" style="1" customWidth="1"/>
    <col min="6881" max="6881" width="6" style="1" customWidth="1"/>
    <col min="6882" max="6883" width="6.28515625" style="1" customWidth="1"/>
    <col min="6884" max="6884" width="6" style="1" customWidth="1"/>
    <col min="6885" max="6885" width="6.28515625" style="1" customWidth="1"/>
    <col min="6886" max="6886" width="5.7109375" style="1" customWidth="1"/>
    <col min="6887" max="6887" width="5.85546875" style="1" customWidth="1"/>
    <col min="6888" max="6888" width="5.140625" style="1" customWidth="1"/>
    <col min="6889" max="6889" width="5.42578125" style="1" customWidth="1"/>
    <col min="6890" max="6890" width="5.85546875" style="1" customWidth="1"/>
    <col min="6891" max="7129" width="9.140625" style="1"/>
    <col min="7130" max="7130" width="4.140625" style="1" customWidth="1"/>
    <col min="7131" max="7131" width="16.28515625" style="1" customWidth="1"/>
    <col min="7132" max="7133" width="6.28515625" style="1" customWidth="1"/>
    <col min="7134" max="7134" width="6" style="1" customWidth="1"/>
    <col min="7135" max="7136" width="6.28515625" style="1" customWidth="1"/>
    <col min="7137" max="7137" width="6" style="1" customWidth="1"/>
    <col min="7138" max="7139" width="6.28515625" style="1" customWidth="1"/>
    <col min="7140" max="7140" width="6" style="1" customWidth="1"/>
    <col min="7141" max="7141" width="6.28515625" style="1" customWidth="1"/>
    <col min="7142" max="7142" width="5.7109375" style="1" customWidth="1"/>
    <col min="7143" max="7143" width="5.85546875" style="1" customWidth="1"/>
    <col min="7144" max="7144" width="5.140625" style="1" customWidth="1"/>
    <col min="7145" max="7145" width="5.42578125" style="1" customWidth="1"/>
    <col min="7146" max="7146" width="5.85546875" style="1" customWidth="1"/>
    <col min="7147" max="7385" width="9.140625" style="1"/>
    <col min="7386" max="7386" width="4.140625" style="1" customWidth="1"/>
    <col min="7387" max="7387" width="16.28515625" style="1" customWidth="1"/>
    <col min="7388" max="7389" width="6.28515625" style="1" customWidth="1"/>
    <col min="7390" max="7390" width="6" style="1" customWidth="1"/>
    <col min="7391" max="7392" width="6.28515625" style="1" customWidth="1"/>
    <col min="7393" max="7393" width="6" style="1" customWidth="1"/>
    <col min="7394" max="7395" width="6.28515625" style="1" customWidth="1"/>
    <col min="7396" max="7396" width="6" style="1" customWidth="1"/>
    <col min="7397" max="7397" width="6.28515625" style="1" customWidth="1"/>
    <col min="7398" max="7398" width="5.7109375" style="1" customWidth="1"/>
    <col min="7399" max="7399" width="5.85546875" style="1" customWidth="1"/>
    <col min="7400" max="7400" width="5.140625" style="1" customWidth="1"/>
    <col min="7401" max="7401" width="5.42578125" style="1" customWidth="1"/>
    <col min="7402" max="7402" width="5.85546875" style="1" customWidth="1"/>
    <col min="7403" max="7641" width="9.140625" style="1"/>
    <col min="7642" max="7642" width="4.140625" style="1" customWidth="1"/>
    <col min="7643" max="7643" width="16.28515625" style="1" customWidth="1"/>
    <col min="7644" max="7645" width="6.28515625" style="1" customWidth="1"/>
    <col min="7646" max="7646" width="6" style="1" customWidth="1"/>
    <col min="7647" max="7648" width="6.28515625" style="1" customWidth="1"/>
    <col min="7649" max="7649" width="6" style="1" customWidth="1"/>
    <col min="7650" max="7651" width="6.28515625" style="1" customWidth="1"/>
    <col min="7652" max="7652" width="6" style="1" customWidth="1"/>
    <col min="7653" max="7653" width="6.28515625" style="1" customWidth="1"/>
    <col min="7654" max="7654" width="5.7109375" style="1" customWidth="1"/>
    <col min="7655" max="7655" width="5.85546875" style="1" customWidth="1"/>
    <col min="7656" max="7656" width="5.140625" style="1" customWidth="1"/>
    <col min="7657" max="7657" width="5.42578125" style="1" customWidth="1"/>
    <col min="7658" max="7658" width="5.85546875" style="1" customWidth="1"/>
    <col min="7659" max="7897" width="9.140625" style="1"/>
    <col min="7898" max="7898" width="4.140625" style="1" customWidth="1"/>
    <col min="7899" max="7899" width="16.28515625" style="1" customWidth="1"/>
    <col min="7900" max="7901" width="6.28515625" style="1" customWidth="1"/>
    <col min="7902" max="7902" width="6" style="1" customWidth="1"/>
    <col min="7903" max="7904" width="6.28515625" style="1" customWidth="1"/>
    <col min="7905" max="7905" width="6" style="1" customWidth="1"/>
    <col min="7906" max="7907" width="6.28515625" style="1" customWidth="1"/>
    <col min="7908" max="7908" width="6" style="1" customWidth="1"/>
    <col min="7909" max="7909" width="6.28515625" style="1" customWidth="1"/>
    <col min="7910" max="7910" width="5.7109375" style="1" customWidth="1"/>
    <col min="7911" max="7911" width="5.85546875" style="1" customWidth="1"/>
    <col min="7912" max="7912" width="5.140625" style="1" customWidth="1"/>
    <col min="7913" max="7913" width="5.42578125" style="1" customWidth="1"/>
    <col min="7914" max="7914" width="5.85546875" style="1" customWidth="1"/>
    <col min="7915" max="8153" width="9.140625" style="1"/>
    <col min="8154" max="8154" width="4.140625" style="1" customWidth="1"/>
    <col min="8155" max="8155" width="16.28515625" style="1" customWidth="1"/>
    <col min="8156" max="8157" width="6.28515625" style="1" customWidth="1"/>
    <col min="8158" max="8158" width="6" style="1" customWidth="1"/>
    <col min="8159" max="8160" width="6.28515625" style="1" customWidth="1"/>
    <col min="8161" max="8161" width="6" style="1" customWidth="1"/>
    <col min="8162" max="8163" width="6.28515625" style="1" customWidth="1"/>
    <col min="8164" max="8164" width="6" style="1" customWidth="1"/>
    <col min="8165" max="8165" width="6.28515625" style="1" customWidth="1"/>
    <col min="8166" max="8166" width="5.7109375" style="1" customWidth="1"/>
    <col min="8167" max="8167" width="5.85546875" style="1" customWidth="1"/>
    <col min="8168" max="8168" width="5.140625" style="1" customWidth="1"/>
    <col min="8169" max="8169" width="5.42578125" style="1" customWidth="1"/>
    <col min="8170" max="8170" width="5.85546875" style="1" customWidth="1"/>
    <col min="8171" max="8409" width="9.140625" style="1"/>
    <col min="8410" max="8410" width="4.140625" style="1" customWidth="1"/>
    <col min="8411" max="8411" width="16.28515625" style="1" customWidth="1"/>
    <col min="8412" max="8413" width="6.28515625" style="1" customWidth="1"/>
    <col min="8414" max="8414" width="6" style="1" customWidth="1"/>
    <col min="8415" max="8416" width="6.28515625" style="1" customWidth="1"/>
    <col min="8417" max="8417" width="6" style="1" customWidth="1"/>
    <col min="8418" max="8419" width="6.28515625" style="1" customWidth="1"/>
    <col min="8420" max="8420" width="6" style="1" customWidth="1"/>
    <col min="8421" max="8421" width="6.28515625" style="1" customWidth="1"/>
    <col min="8422" max="8422" width="5.7109375" style="1" customWidth="1"/>
    <col min="8423" max="8423" width="5.85546875" style="1" customWidth="1"/>
    <col min="8424" max="8424" width="5.140625" style="1" customWidth="1"/>
    <col min="8425" max="8425" width="5.42578125" style="1" customWidth="1"/>
    <col min="8426" max="8426" width="5.85546875" style="1" customWidth="1"/>
    <col min="8427" max="8665" width="9.140625" style="1"/>
    <col min="8666" max="8666" width="4.140625" style="1" customWidth="1"/>
    <col min="8667" max="8667" width="16.28515625" style="1" customWidth="1"/>
    <col min="8668" max="8669" width="6.28515625" style="1" customWidth="1"/>
    <col min="8670" max="8670" width="6" style="1" customWidth="1"/>
    <col min="8671" max="8672" width="6.28515625" style="1" customWidth="1"/>
    <col min="8673" max="8673" width="6" style="1" customWidth="1"/>
    <col min="8674" max="8675" width="6.28515625" style="1" customWidth="1"/>
    <col min="8676" max="8676" width="6" style="1" customWidth="1"/>
    <col min="8677" max="8677" width="6.28515625" style="1" customWidth="1"/>
    <col min="8678" max="8678" width="5.7109375" style="1" customWidth="1"/>
    <col min="8679" max="8679" width="5.85546875" style="1" customWidth="1"/>
    <col min="8680" max="8680" width="5.140625" style="1" customWidth="1"/>
    <col min="8681" max="8681" width="5.42578125" style="1" customWidth="1"/>
    <col min="8682" max="8682" width="5.85546875" style="1" customWidth="1"/>
    <col min="8683" max="8921" width="9.140625" style="1"/>
    <col min="8922" max="8922" width="4.140625" style="1" customWidth="1"/>
    <col min="8923" max="8923" width="16.28515625" style="1" customWidth="1"/>
    <col min="8924" max="8925" width="6.28515625" style="1" customWidth="1"/>
    <col min="8926" max="8926" width="6" style="1" customWidth="1"/>
    <col min="8927" max="8928" width="6.28515625" style="1" customWidth="1"/>
    <col min="8929" max="8929" width="6" style="1" customWidth="1"/>
    <col min="8930" max="8931" width="6.28515625" style="1" customWidth="1"/>
    <col min="8932" max="8932" width="6" style="1" customWidth="1"/>
    <col min="8933" max="8933" width="6.28515625" style="1" customWidth="1"/>
    <col min="8934" max="8934" width="5.7109375" style="1" customWidth="1"/>
    <col min="8935" max="8935" width="5.85546875" style="1" customWidth="1"/>
    <col min="8936" max="8936" width="5.140625" style="1" customWidth="1"/>
    <col min="8937" max="8937" width="5.42578125" style="1" customWidth="1"/>
    <col min="8938" max="8938" width="5.85546875" style="1" customWidth="1"/>
    <col min="8939" max="9177" width="9.140625" style="1"/>
    <col min="9178" max="9178" width="4.140625" style="1" customWidth="1"/>
    <col min="9179" max="9179" width="16.28515625" style="1" customWidth="1"/>
    <col min="9180" max="9181" width="6.28515625" style="1" customWidth="1"/>
    <col min="9182" max="9182" width="6" style="1" customWidth="1"/>
    <col min="9183" max="9184" width="6.28515625" style="1" customWidth="1"/>
    <col min="9185" max="9185" width="6" style="1" customWidth="1"/>
    <col min="9186" max="9187" width="6.28515625" style="1" customWidth="1"/>
    <col min="9188" max="9188" width="6" style="1" customWidth="1"/>
    <col min="9189" max="9189" width="6.28515625" style="1" customWidth="1"/>
    <col min="9190" max="9190" width="5.7109375" style="1" customWidth="1"/>
    <col min="9191" max="9191" width="5.85546875" style="1" customWidth="1"/>
    <col min="9192" max="9192" width="5.140625" style="1" customWidth="1"/>
    <col min="9193" max="9193" width="5.42578125" style="1" customWidth="1"/>
    <col min="9194" max="9194" width="5.85546875" style="1" customWidth="1"/>
    <col min="9195" max="9433" width="9.140625" style="1"/>
    <col min="9434" max="9434" width="4.140625" style="1" customWidth="1"/>
    <col min="9435" max="9435" width="16.28515625" style="1" customWidth="1"/>
    <col min="9436" max="9437" width="6.28515625" style="1" customWidth="1"/>
    <col min="9438" max="9438" width="6" style="1" customWidth="1"/>
    <col min="9439" max="9440" width="6.28515625" style="1" customWidth="1"/>
    <col min="9441" max="9441" width="6" style="1" customWidth="1"/>
    <col min="9442" max="9443" width="6.28515625" style="1" customWidth="1"/>
    <col min="9444" max="9444" width="6" style="1" customWidth="1"/>
    <col min="9445" max="9445" width="6.28515625" style="1" customWidth="1"/>
    <col min="9446" max="9446" width="5.7109375" style="1" customWidth="1"/>
    <col min="9447" max="9447" width="5.85546875" style="1" customWidth="1"/>
    <col min="9448" max="9448" width="5.140625" style="1" customWidth="1"/>
    <col min="9449" max="9449" width="5.42578125" style="1" customWidth="1"/>
    <col min="9450" max="9450" width="5.85546875" style="1" customWidth="1"/>
    <col min="9451" max="9689" width="9.140625" style="1"/>
    <col min="9690" max="9690" width="4.140625" style="1" customWidth="1"/>
    <col min="9691" max="9691" width="16.28515625" style="1" customWidth="1"/>
    <col min="9692" max="9693" width="6.28515625" style="1" customWidth="1"/>
    <col min="9694" max="9694" width="6" style="1" customWidth="1"/>
    <col min="9695" max="9696" width="6.28515625" style="1" customWidth="1"/>
    <col min="9697" max="9697" width="6" style="1" customWidth="1"/>
    <col min="9698" max="9699" width="6.28515625" style="1" customWidth="1"/>
    <col min="9700" max="9700" width="6" style="1" customWidth="1"/>
    <col min="9701" max="9701" width="6.28515625" style="1" customWidth="1"/>
    <col min="9702" max="9702" width="5.7109375" style="1" customWidth="1"/>
    <col min="9703" max="9703" width="5.85546875" style="1" customWidth="1"/>
    <col min="9704" max="9704" width="5.140625" style="1" customWidth="1"/>
    <col min="9705" max="9705" width="5.42578125" style="1" customWidth="1"/>
    <col min="9706" max="9706" width="5.85546875" style="1" customWidth="1"/>
    <col min="9707" max="9945" width="9.140625" style="1"/>
    <col min="9946" max="9946" width="4.140625" style="1" customWidth="1"/>
    <col min="9947" max="9947" width="16.28515625" style="1" customWidth="1"/>
    <col min="9948" max="9949" width="6.28515625" style="1" customWidth="1"/>
    <col min="9950" max="9950" width="6" style="1" customWidth="1"/>
    <col min="9951" max="9952" width="6.28515625" style="1" customWidth="1"/>
    <col min="9953" max="9953" width="6" style="1" customWidth="1"/>
    <col min="9954" max="9955" width="6.28515625" style="1" customWidth="1"/>
    <col min="9956" max="9956" width="6" style="1" customWidth="1"/>
    <col min="9957" max="9957" width="6.28515625" style="1" customWidth="1"/>
    <col min="9958" max="9958" width="5.7109375" style="1" customWidth="1"/>
    <col min="9959" max="9959" width="5.85546875" style="1" customWidth="1"/>
    <col min="9960" max="9960" width="5.140625" style="1" customWidth="1"/>
    <col min="9961" max="9961" width="5.42578125" style="1" customWidth="1"/>
    <col min="9962" max="9962" width="5.85546875" style="1" customWidth="1"/>
    <col min="9963" max="10201" width="9.140625" style="1"/>
    <col min="10202" max="10202" width="4.140625" style="1" customWidth="1"/>
    <col min="10203" max="10203" width="16.28515625" style="1" customWidth="1"/>
    <col min="10204" max="10205" width="6.28515625" style="1" customWidth="1"/>
    <col min="10206" max="10206" width="6" style="1" customWidth="1"/>
    <col min="10207" max="10208" width="6.28515625" style="1" customWidth="1"/>
    <col min="10209" max="10209" width="6" style="1" customWidth="1"/>
    <col min="10210" max="10211" width="6.28515625" style="1" customWidth="1"/>
    <col min="10212" max="10212" width="6" style="1" customWidth="1"/>
    <col min="10213" max="10213" width="6.28515625" style="1" customWidth="1"/>
    <col min="10214" max="10214" width="5.7109375" style="1" customWidth="1"/>
    <col min="10215" max="10215" width="5.85546875" style="1" customWidth="1"/>
    <col min="10216" max="10216" width="5.140625" style="1" customWidth="1"/>
    <col min="10217" max="10217" width="5.42578125" style="1" customWidth="1"/>
    <col min="10218" max="10218" width="5.85546875" style="1" customWidth="1"/>
    <col min="10219" max="10457" width="9.140625" style="1"/>
    <col min="10458" max="10458" width="4.140625" style="1" customWidth="1"/>
    <col min="10459" max="10459" width="16.28515625" style="1" customWidth="1"/>
    <col min="10460" max="10461" width="6.28515625" style="1" customWidth="1"/>
    <col min="10462" max="10462" width="6" style="1" customWidth="1"/>
    <col min="10463" max="10464" width="6.28515625" style="1" customWidth="1"/>
    <col min="10465" max="10465" width="6" style="1" customWidth="1"/>
    <col min="10466" max="10467" width="6.28515625" style="1" customWidth="1"/>
    <col min="10468" max="10468" width="6" style="1" customWidth="1"/>
    <col min="10469" max="10469" width="6.28515625" style="1" customWidth="1"/>
    <col min="10470" max="10470" width="5.7109375" style="1" customWidth="1"/>
    <col min="10471" max="10471" width="5.85546875" style="1" customWidth="1"/>
    <col min="10472" max="10472" width="5.140625" style="1" customWidth="1"/>
    <col min="10473" max="10473" width="5.42578125" style="1" customWidth="1"/>
    <col min="10474" max="10474" width="5.85546875" style="1" customWidth="1"/>
    <col min="10475" max="10713" width="9.140625" style="1"/>
    <col min="10714" max="10714" width="4.140625" style="1" customWidth="1"/>
    <col min="10715" max="10715" width="16.28515625" style="1" customWidth="1"/>
    <col min="10716" max="10717" width="6.28515625" style="1" customWidth="1"/>
    <col min="10718" max="10718" width="6" style="1" customWidth="1"/>
    <col min="10719" max="10720" width="6.28515625" style="1" customWidth="1"/>
    <col min="10721" max="10721" width="6" style="1" customWidth="1"/>
    <col min="10722" max="10723" width="6.28515625" style="1" customWidth="1"/>
    <col min="10724" max="10724" width="6" style="1" customWidth="1"/>
    <col min="10725" max="10725" width="6.28515625" style="1" customWidth="1"/>
    <col min="10726" max="10726" width="5.7109375" style="1" customWidth="1"/>
    <col min="10727" max="10727" width="5.85546875" style="1" customWidth="1"/>
    <col min="10728" max="10728" width="5.140625" style="1" customWidth="1"/>
    <col min="10729" max="10729" width="5.42578125" style="1" customWidth="1"/>
    <col min="10730" max="10730" width="5.85546875" style="1" customWidth="1"/>
    <col min="10731" max="10969" width="9.140625" style="1"/>
    <col min="10970" max="10970" width="4.140625" style="1" customWidth="1"/>
    <col min="10971" max="10971" width="16.28515625" style="1" customWidth="1"/>
    <col min="10972" max="10973" width="6.28515625" style="1" customWidth="1"/>
    <col min="10974" max="10974" width="6" style="1" customWidth="1"/>
    <col min="10975" max="10976" width="6.28515625" style="1" customWidth="1"/>
    <col min="10977" max="10977" width="6" style="1" customWidth="1"/>
    <col min="10978" max="10979" width="6.28515625" style="1" customWidth="1"/>
    <col min="10980" max="10980" width="6" style="1" customWidth="1"/>
    <col min="10981" max="10981" width="6.28515625" style="1" customWidth="1"/>
    <col min="10982" max="10982" width="5.7109375" style="1" customWidth="1"/>
    <col min="10983" max="10983" width="5.85546875" style="1" customWidth="1"/>
    <col min="10984" max="10984" width="5.140625" style="1" customWidth="1"/>
    <col min="10985" max="10985" width="5.42578125" style="1" customWidth="1"/>
    <col min="10986" max="10986" width="5.85546875" style="1" customWidth="1"/>
    <col min="10987" max="11225" width="9.140625" style="1"/>
    <col min="11226" max="11226" width="4.140625" style="1" customWidth="1"/>
    <col min="11227" max="11227" width="16.28515625" style="1" customWidth="1"/>
    <col min="11228" max="11229" width="6.28515625" style="1" customWidth="1"/>
    <col min="11230" max="11230" width="6" style="1" customWidth="1"/>
    <col min="11231" max="11232" width="6.28515625" style="1" customWidth="1"/>
    <col min="11233" max="11233" width="6" style="1" customWidth="1"/>
    <col min="11234" max="11235" width="6.28515625" style="1" customWidth="1"/>
    <col min="11236" max="11236" width="6" style="1" customWidth="1"/>
    <col min="11237" max="11237" width="6.28515625" style="1" customWidth="1"/>
    <col min="11238" max="11238" width="5.7109375" style="1" customWidth="1"/>
    <col min="11239" max="11239" width="5.85546875" style="1" customWidth="1"/>
    <col min="11240" max="11240" width="5.140625" style="1" customWidth="1"/>
    <col min="11241" max="11241" width="5.42578125" style="1" customWidth="1"/>
    <col min="11242" max="11242" width="5.85546875" style="1" customWidth="1"/>
    <col min="11243" max="11481" width="9.140625" style="1"/>
    <col min="11482" max="11482" width="4.140625" style="1" customWidth="1"/>
    <col min="11483" max="11483" width="16.28515625" style="1" customWidth="1"/>
    <col min="11484" max="11485" width="6.28515625" style="1" customWidth="1"/>
    <col min="11486" max="11486" width="6" style="1" customWidth="1"/>
    <col min="11487" max="11488" width="6.28515625" style="1" customWidth="1"/>
    <col min="11489" max="11489" width="6" style="1" customWidth="1"/>
    <col min="11490" max="11491" width="6.28515625" style="1" customWidth="1"/>
    <col min="11492" max="11492" width="6" style="1" customWidth="1"/>
    <col min="11493" max="11493" width="6.28515625" style="1" customWidth="1"/>
    <col min="11494" max="11494" width="5.7109375" style="1" customWidth="1"/>
    <col min="11495" max="11495" width="5.85546875" style="1" customWidth="1"/>
    <col min="11496" max="11496" width="5.140625" style="1" customWidth="1"/>
    <col min="11497" max="11497" width="5.42578125" style="1" customWidth="1"/>
    <col min="11498" max="11498" width="5.85546875" style="1" customWidth="1"/>
    <col min="11499" max="11737" width="9.140625" style="1"/>
    <col min="11738" max="11738" width="4.140625" style="1" customWidth="1"/>
    <col min="11739" max="11739" width="16.28515625" style="1" customWidth="1"/>
    <col min="11740" max="11741" width="6.28515625" style="1" customWidth="1"/>
    <col min="11742" max="11742" width="6" style="1" customWidth="1"/>
    <col min="11743" max="11744" width="6.28515625" style="1" customWidth="1"/>
    <col min="11745" max="11745" width="6" style="1" customWidth="1"/>
    <col min="11746" max="11747" width="6.28515625" style="1" customWidth="1"/>
    <col min="11748" max="11748" width="6" style="1" customWidth="1"/>
    <col min="11749" max="11749" width="6.28515625" style="1" customWidth="1"/>
    <col min="11750" max="11750" width="5.7109375" style="1" customWidth="1"/>
    <col min="11751" max="11751" width="5.85546875" style="1" customWidth="1"/>
    <col min="11752" max="11752" width="5.140625" style="1" customWidth="1"/>
    <col min="11753" max="11753" width="5.42578125" style="1" customWidth="1"/>
    <col min="11754" max="11754" width="5.85546875" style="1" customWidth="1"/>
    <col min="11755" max="11993" width="9.140625" style="1"/>
    <col min="11994" max="11994" width="4.140625" style="1" customWidth="1"/>
    <col min="11995" max="11995" width="16.28515625" style="1" customWidth="1"/>
    <col min="11996" max="11997" width="6.28515625" style="1" customWidth="1"/>
    <col min="11998" max="11998" width="6" style="1" customWidth="1"/>
    <col min="11999" max="12000" width="6.28515625" style="1" customWidth="1"/>
    <col min="12001" max="12001" width="6" style="1" customWidth="1"/>
    <col min="12002" max="12003" width="6.28515625" style="1" customWidth="1"/>
    <col min="12004" max="12004" width="6" style="1" customWidth="1"/>
    <col min="12005" max="12005" width="6.28515625" style="1" customWidth="1"/>
    <col min="12006" max="12006" width="5.7109375" style="1" customWidth="1"/>
    <col min="12007" max="12007" width="5.85546875" style="1" customWidth="1"/>
    <col min="12008" max="12008" width="5.140625" style="1" customWidth="1"/>
    <col min="12009" max="12009" width="5.42578125" style="1" customWidth="1"/>
    <col min="12010" max="12010" width="5.85546875" style="1" customWidth="1"/>
    <col min="12011" max="12249" width="9.140625" style="1"/>
    <col min="12250" max="12250" width="4.140625" style="1" customWidth="1"/>
    <col min="12251" max="12251" width="16.28515625" style="1" customWidth="1"/>
    <col min="12252" max="12253" width="6.28515625" style="1" customWidth="1"/>
    <col min="12254" max="12254" width="6" style="1" customWidth="1"/>
    <col min="12255" max="12256" width="6.28515625" style="1" customWidth="1"/>
    <col min="12257" max="12257" width="6" style="1" customWidth="1"/>
    <col min="12258" max="12259" width="6.28515625" style="1" customWidth="1"/>
    <col min="12260" max="12260" width="6" style="1" customWidth="1"/>
    <col min="12261" max="12261" width="6.28515625" style="1" customWidth="1"/>
    <col min="12262" max="12262" width="5.7109375" style="1" customWidth="1"/>
    <col min="12263" max="12263" width="5.85546875" style="1" customWidth="1"/>
    <col min="12264" max="12264" width="5.140625" style="1" customWidth="1"/>
    <col min="12265" max="12265" width="5.42578125" style="1" customWidth="1"/>
    <col min="12266" max="12266" width="5.85546875" style="1" customWidth="1"/>
    <col min="12267" max="12505" width="9.140625" style="1"/>
    <col min="12506" max="12506" width="4.140625" style="1" customWidth="1"/>
    <col min="12507" max="12507" width="16.28515625" style="1" customWidth="1"/>
    <col min="12508" max="12509" width="6.28515625" style="1" customWidth="1"/>
    <col min="12510" max="12510" width="6" style="1" customWidth="1"/>
    <col min="12511" max="12512" width="6.28515625" style="1" customWidth="1"/>
    <col min="12513" max="12513" width="6" style="1" customWidth="1"/>
    <col min="12514" max="12515" width="6.28515625" style="1" customWidth="1"/>
    <col min="12516" max="12516" width="6" style="1" customWidth="1"/>
    <col min="12517" max="12517" width="6.28515625" style="1" customWidth="1"/>
    <col min="12518" max="12518" width="5.7109375" style="1" customWidth="1"/>
    <col min="12519" max="12519" width="5.85546875" style="1" customWidth="1"/>
    <col min="12520" max="12520" width="5.140625" style="1" customWidth="1"/>
    <col min="12521" max="12521" width="5.42578125" style="1" customWidth="1"/>
    <col min="12522" max="12522" width="5.85546875" style="1" customWidth="1"/>
    <col min="12523" max="12761" width="9.140625" style="1"/>
    <col min="12762" max="12762" width="4.140625" style="1" customWidth="1"/>
    <col min="12763" max="12763" width="16.28515625" style="1" customWidth="1"/>
    <col min="12764" max="12765" width="6.28515625" style="1" customWidth="1"/>
    <col min="12766" max="12766" width="6" style="1" customWidth="1"/>
    <col min="12767" max="12768" width="6.28515625" style="1" customWidth="1"/>
    <col min="12769" max="12769" width="6" style="1" customWidth="1"/>
    <col min="12770" max="12771" width="6.28515625" style="1" customWidth="1"/>
    <col min="12772" max="12772" width="6" style="1" customWidth="1"/>
    <col min="12773" max="12773" width="6.28515625" style="1" customWidth="1"/>
    <col min="12774" max="12774" width="5.7109375" style="1" customWidth="1"/>
    <col min="12775" max="12775" width="5.85546875" style="1" customWidth="1"/>
    <col min="12776" max="12776" width="5.140625" style="1" customWidth="1"/>
    <col min="12777" max="12777" width="5.42578125" style="1" customWidth="1"/>
    <col min="12778" max="12778" width="5.85546875" style="1" customWidth="1"/>
    <col min="12779" max="13017" width="9.140625" style="1"/>
    <col min="13018" max="13018" width="4.140625" style="1" customWidth="1"/>
    <col min="13019" max="13019" width="16.28515625" style="1" customWidth="1"/>
    <col min="13020" max="13021" width="6.28515625" style="1" customWidth="1"/>
    <col min="13022" max="13022" width="6" style="1" customWidth="1"/>
    <col min="13023" max="13024" width="6.28515625" style="1" customWidth="1"/>
    <col min="13025" max="13025" width="6" style="1" customWidth="1"/>
    <col min="13026" max="13027" width="6.28515625" style="1" customWidth="1"/>
    <col min="13028" max="13028" width="6" style="1" customWidth="1"/>
    <col min="13029" max="13029" width="6.28515625" style="1" customWidth="1"/>
    <col min="13030" max="13030" width="5.7109375" style="1" customWidth="1"/>
    <col min="13031" max="13031" width="5.85546875" style="1" customWidth="1"/>
    <col min="13032" max="13032" width="5.140625" style="1" customWidth="1"/>
    <col min="13033" max="13033" width="5.42578125" style="1" customWidth="1"/>
    <col min="13034" max="13034" width="5.85546875" style="1" customWidth="1"/>
    <col min="13035" max="13273" width="9.140625" style="1"/>
    <col min="13274" max="13274" width="4.140625" style="1" customWidth="1"/>
    <col min="13275" max="13275" width="16.28515625" style="1" customWidth="1"/>
    <col min="13276" max="13277" width="6.28515625" style="1" customWidth="1"/>
    <col min="13278" max="13278" width="6" style="1" customWidth="1"/>
    <col min="13279" max="13280" width="6.28515625" style="1" customWidth="1"/>
    <col min="13281" max="13281" width="6" style="1" customWidth="1"/>
    <col min="13282" max="13283" width="6.28515625" style="1" customWidth="1"/>
    <col min="13284" max="13284" width="6" style="1" customWidth="1"/>
    <col min="13285" max="13285" width="6.28515625" style="1" customWidth="1"/>
    <col min="13286" max="13286" width="5.7109375" style="1" customWidth="1"/>
    <col min="13287" max="13287" width="5.85546875" style="1" customWidth="1"/>
    <col min="13288" max="13288" width="5.140625" style="1" customWidth="1"/>
    <col min="13289" max="13289" width="5.42578125" style="1" customWidth="1"/>
    <col min="13290" max="13290" width="5.85546875" style="1" customWidth="1"/>
    <col min="13291" max="13529" width="9.140625" style="1"/>
    <col min="13530" max="13530" width="4.140625" style="1" customWidth="1"/>
    <col min="13531" max="13531" width="16.28515625" style="1" customWidth="1"/>
    <col min="13532" max="13533" width="6.28515625" style="1" customWidth="1"/>
    <col min="13534" max="13534" width="6" style="1" customWidth="1"/>
    <col min="13535" max="13536" width="6.28515625" style="1" customWidth="1"/>
    <col min="13537" max="13537" width="6" style="1" customWidth="1"/>
    <col min="13538" max="13539" width="6.28515625" style="1" customWidth="1"/>
    <col min="13540" max="13540" width="6" style="1" customWidth="1"/>
    <col min="13541" max="13541" width="6.28515625" style="1" customWidth="1"/>
    <col min="13542" max="13542" width="5.7109375" style="1" customWidth="1"/>
    <col min="13543" max="13543" width="5.85546875" style="1" customWidth="1"/>
    <col min="13544" max="13544" width="5.140625" style="1" customWidth="1"/>
    <col min="13545" max="13545" width="5.42578125" style="1" customWidth="1"/>
    <col min="13546" max="13546" width="5.85546875" style="1" customWidth="1"/>
    <col min="13547" max="13785" width="9.140625" style="1"/>
    <col min="13786" max="13786" width="4.140625" style="1" customWidth="1"/>
    <col min="13787" max="13787" width="16.28515625" style="1" customWidth="1"/>
    <col min="13788" max="13789" width="6.28515625" style="1" customWidth="1"/>
    <col min="13790" max="13790" width="6" style="1" customWidth="1"/>
    <col min="13791" max="13792" width="6.28515625" style="1" customWidth="1"/>
    <col min="13793" max="13793" width="6" style="1" customWidth="1"/>
    <col min="13794" max="13795" width="6.28515625" style="1" customWidth="1"/>
    <col min="13796" max="13796" width="6" style="1" customWidth="1"/>
    <col min="13797" max="13797" width="6.28515625" style="1" customWidth="1"/>
    <col min="13798" max="13798" width="5.7109375" style="1" customWidth="1"/>
    <col min="13799" max="13799" width="5.85546875" style="1" customWidth="1"/>
    <col min="13800" max="13800" width="5.140625" style="1" customWidth="1"/>
    <col min="13801" max="13801" width="5.42578125" style="1" customWidth="1"/>
    <col min="13802" max="13802" width="5.85546875" style="1" customWidth="1"/>
    <col min="13803" max="14041" width="9.140625" style="1"/>
    <col min="14042" max="14042" width="4.140625" style="1" customWidth="1"/>
    <col min="14043" max="14043" width="16.28515625" style="1" customWidth="1"/>
    <col min="14044" max="14045" width="6.28515625" style="1" customWidth="1"/>
    <col min="14046" max="14046" width="6" style="1" customWidth="1"/>
    <col min="14047" max="14048" width="6.28515625" style="1" customWidth="1"/>
    <col min="14049" max="14049" width="6" style="1" customWidth="1"/>
    <col min="14050" max="14051" width="6.28515625" style="1" customWidth="1"/>
    <col min="14052" max="14052" width="6" style="1" customWidth="1"/>
    <col min="14053" max="14053" width="6.28515625" style="1" customWidth="1"/>
    <col min="14054" max="14054" width="5.7109375" style="1" customWidth="1"/>
    <col min="14055" max="14055" width="5.85546875" style="1" customWidth="1"/>
    <col min="14056" max="14056" width="5.140625" style="1" customWidth="1"/>
    <col min="14057" max="14057" width="5.42578125" style="1" customWidth="1"/>
    <col min="14058" max="14058" width="5.85546875" style="1" customWidth="1"/>
    <col min="14059" max="14297" width="9.140625" style="1"/>
    <col min="14298" max="14298" width="4.140625" style="1" customWidth="1"/>
    <col min="14299" max="14299" width="16.28515625" style="1" customWidth="1"/>
    <col min="14300" max="14301" width="6.28515625" style="1" customWidth="1"/>
    <col min="14302" max="14302" width="6" style="1" customWidth="1"/>
    <col min="14303" max="14304" width="6.28515625" style="1" customWidth="1"/>
    <col min="14305" max="14305" width="6" style="1" customWidth="1"/>
    <col min="14306" max="14307" width="6.28515625" style="1" customWidth="1"/>
    <col min="14308" max="14308" width="6" style="1" customWidth="1"/>
    <col min="14309" max="14309" width="6.28515625" style="1" customWidth="1"/>
    <col min="14310" max="14310" width="5.7109375" style="1" customWidth="1"/>
    <col min="14311" max="14311" width="5.85546875" style="1" customWidth="1"/>
    <col min="14312" max="14312" width="5.140625" style="1" customWidth="1"/>
    <col min="14313" max="14313" width="5.42578125" style="1" customWidth="1"/>
    <col min="14314" max="14314" width="5.85546875" style="1" customWidth="1"/>
    <col min="14315" max="14553" width="9.140625" style="1"/>
    <col min="14554" max="14554" width="4.140625" style="1" customWidth="1"/>
    <col min="14555" max="14555" width="16.28515625" style="1" customWidth="1"/>
    <col min="14556" max="14557" width="6.28515625" style="1" customWidth="1"/>
    <col min="14558" max="14558" width="6" style="1" customWidth="1"/>
    <col min="14559" max="14560" width="6.28515625" style="1" customWidth="1"/>
    <col min="14561" max="14561" width="6" style="1" customWidth="1"/>
    <col min="14562" max="14563" width="6.28515625" style="1" customWidth="1"/>
    <col min="14564" max="14564" width="6" style="1" customWidth="1"/>
    <col min="14565" max="14565" width="6.28515625" style="1" customWidth="1"/>
    <col min="14566" max="14566" width="5.7109375" style="1" customWidth="1"/>
    <col min="14567" max="14567" width="5.85546875" style="1" customWidth="1"/>
    <col min="14568" max="14568" width="5.140625" style="1" customWidth="1"/>
    <col min="14569" max="14569" width="5.42578125" style="1" customWidth="1"/>
    <col min="14570" max="14570" width="5.85546875" style="1" customWidth="1"/>
    <col min="14571" max="14809" width="9.140625" style="1"/>
    <col min="14810" max="14810" width="4.140625" style="1" customWidth="1"/>
    <col min="14811" max="14811" width="16.28515625" style="1" customWidth="1"/>
    <col min="14812" max="14813" width="6.28515625" style="1" customWidth="1"/>
    <col min="14814" max="14814" width="6" style="1" customWidth="1"/>
    <col min="14815" max="14816" width="6.28515625" style="1" customWidth="1"/>
    <col min="14817" max="14817" width="6" style="1" customWidth="1"/>
    <col min="14818" max="14819" width="6.28515625" style="1" customWidth="1"/>
    <col min="14820" max="14820" width="6" style="1" customWidth="1"/>
    <col min="14821" max="14821" width="6.28515625" style="1" customWidth="1"/>
    <col min="14822" max="14822" width="5.7109375" style="1" customWidth="1"/>
    <col min="14823" max="14823" width="5.85546875" style="1" customWidth="1"/>
    <col min="14824" max="14824" width="5.140625" style="1" customWidth="1"/>
    <col min="14825" max="14825" width="5.42578125" style="1" customWidth="1"/>
    <col min="14826" max="14826" width="5.85546875" style="1" customWidth="1"/>
    <col min="14827" max="15065" width="9.140625" style="1"/>
    <col min="15066" max="15066" width="4.140625" style="1" customWidth="1"/>
    <col min="15067" max="15067" width="16.28515625" style="1" customWidth="1"/>
    <col min="15068" max="15069" width="6.28515625" style="1" customWidth="1"/>
    <col min="15070" max="15070" width="6" style="1" customWidth="1"/>
    <col min="15071" max="15072" width="6.28515625" style="1" customWidth="1"/>
    <col min="15073" max="15073" width="6" style="1" customWidth="1"/>
    <col min="15074" max="15075" width="6.28515625" style="1" customWidth="1"/>
    <col min="15076" max="15076" width="6" style="1" customWidth="1"/>
    <col min="15077" max="15077" width="6.28515625" style="1" customWidth="1"/>
    <col min="15078" max="15078" width="5.7109375" style="1" customWidth="1"/>
    <col min="15079" max="15079" width="5.85546875" style="1" customWidth="1"/>
    <col min="15080" max="15080" width="5.140625" style="1" customWidth="1"/>
    <col min="15081" max="15081" width="5.42578125" style="1" customWidth="1"/>
    <col min="15082" max="15082" width="5.85546875" style="1" customWidth="1"/>
    <col min="15083" max="15321" width="9.140625" style="1"/>
    <col min="15322" max="15322" width="4.140625" style="1" customWidth="1"/>
    <col min="15323" max="15323" width="16.28515625" style="1" customWidth="1"/>
    <col min="15324" max="15325" width="6.28515625" style="1" customWidth="1"/>
    <col min="15326" max="15326" width="6" style="1" customWidth="1"/>
    <col min="15327" max="15328" width="6.28515625" style="1" customWidth="1"/>
    <col min="15329" max="15329" width="6" style="1" customWidth="1"/>
    <col min="15330" max="15331" width="6.28515625" style="1" customWidth="1"/>
    <col min="15332" max="15332" width="6" style="1" customWidth="1"/>
    <col min="15333" max="15333" width="6.28515625" style="1" customWidth="1"/>
    <col min="15334" max="15334" width="5.7109375" style="1" customWidth="1"/>
    <col min="15335" max="15335" width="5.85546875" style="1" customWidth="1"/>
    <col min="15336" max="15336" width="5.140625" style="1" customWidth="1"/>
    <col min="15337" max="15337" width="5.42578125" style="1" customWidth="1"/>
    <col min="15338" max="15338" width="5.85546875" style="1" customWidth="1"/>
    <col min="15339" max="15577" width="9.140625" style="1"/>
    <col min="15578" max="15578" width="4.140625" style="1" customWidth="1"/>
    <col min="15579" max="15579" width="16.28515625" style="1" customWidth="1"/>
    <col min="15580" max="15581" width="6.28515625" style="1" customWidth="1"/>
    <col min="15582" max="15582" width="6" style="1" customWidth="1"/>
    <col min="15583" max="15584" width="6.28515625" style="1" customWidth="1"/>
    <col min="15585" max="15585" width="6" style="1" customWidth="1"/>
    <col min="15586" max="15587" width="6.28515625" style="1" customWidth="1"/>
    <col min="15588" max="15588" width="6" style="1" customWidth="1"/>
    <col min="15589" max="15589" width="6.28515625" style="1" customWidth="1"/>
    <col min="15590" max="15590" width="5.7109375" style="1" customWidth="1"/>
    <col min="15591" max="15591" width="5.85546875" style="1" customWidth="1"/>
    <col min="15592" max="15592" width="5.140625" style="1" customWidth="1"/>
    <col min="15593" max="15593" width="5.42578125" style="1" customWidth="1"/>
    <col min="15594" max="15594" width="5.85546875" style="1" customWidth="1"/>
    <col min="15595" max="15833" width="9.140625" style="1"/>
    <col min="15834" max="15834" width="4.140625" style="1" customWidth="1"/>
    <col min="15835" max="15835" width="16.28515625" style="1" customWidth="1"/>
    <col min="15836" max="15837" width="6.28515625" style="1" customWidth="1"/>
    <col min="15838" max="15838" width="6" style="1" customWidth="1"/>
    <col min="15839" max="15840" width="6.28515625" style="1" customWidth="1"/>
    <col min="15841" max="15841" width="6" style="1" customWidth="1"/>
    <col min="15842" max="15843" width="6.28515625" style="1" customWidth="1"/>
    <col min="15844" max="15844" width="6" style="1" customWidth="1"/>
    <col min="15845" max="15845" width="6.28515625" style="1" customWidth="1"/>
    <col min="15846" max="15846" width="5.7109375" style="1" customWidth="1"/>
    <col min="15847" max="15847" width="5.85546875" style="1" customWidth="1"/>
    <col min="15848" max="15848" width="5.140625" style="1" customWidth="1"/>
    <col min="15849" max="15849" width="5.42578125" style="1" customWidth="1"/>
    <col min="15850" max="15850" width="5.85546875" style="1" customWidth="1"/>
    <col min="15851" max="16089" width="9.140625" style="1"/>
    <col min="16090" max="16090" width="4.140625" style="1" customWidth="1"/>
    <col min="16091" max="16091" width="16.28515625" style="1" customWidth="1"/>
    <col min="16092" max="16093" width="6.28515625" style="1" customWidth="1"/>
    <col min="16094" max="16094" width="6" style="1" customWidth="1"/>
    <col min="16095" max="16096" width="6.28515625" style="1" customWidth="1"/>
    <col min="16097" max="16097" width="6" style="1" customWidth="1"/>
    <col min="16098" max="16099" width="6.28515625" style="1" customWidth="1"/>
    <col min="16100" max="16100" width="6" style="1" customWidth="1"/>
    <col min="16101" max="16101" width="6.28515625" style="1" customWidth="1"/>
    <col min="16102" max="16102" width="5.7109375" style="1" customWidth="1"/>
    <col min="16103" max="16103" width="5.85546875" style="1" customWidth="1"/>
    <col min="16104" max="16104" width="5.140625" style="1" customWidth="1"/>
    <col min="16105" max="16105" width="5.42578125" style="1" customWidth="1"/>
    <col min="16106" max="16106" width="5.85546875" style="1" customWidth="1"/>
    <col min="16107" max="16361" width="9.140625" style="1"/>
    <col min="16362" max="16384" width="9" style="1" customWidth="1"/>
  </cols>
  <sheetData>
    <row r="1" spans="1:8" ht="24" customHeight="1" x14ac:dyDescent="0.55000000000000004">
      <c r="A1" s="65" t="s">
        <v>1</v>
      </c>
      <c r="B1" s="65" t="s">
        <v>194</v>
      </c>
      <c r="C1" s="74" t="s">
        <v>183</v>
      </c>
      <c r="D1" s="68" t="s">
        <v>2</v>
      </c>
      <c r="E1" s="71" t="s">
        <v>193</v>
      </c>
      <c r="F1" s="63" t="s">
        <v>6</v>
      </c>
      <c r="G1" s="64"/>
      <c r="H1" s="45" t="s">
        <v>9</v>
      </c>
    </row>
    <row r="2" spans="1:8" s="3" customFormat="1" x14ac:dyDescent="0.55000000000000004">
      <c r="A2" s="66"/>
      <c r="B2" s="66"/>
      <c r="C2" s="75"/>
      <c r="D2" s="69"/>
      <c r="E2" s="72"/>
      <c r="F2" s="61" t="s">
        <v>8</v>
      </c>
      <c r="G2" s="61" t="s">
        <v>174</v>
      </c>
      <c r="H2" s="61" t="s">
        <v>175</v>
      </c>
    </row>
    <row r="3" spans="1:8" s="3" customFormat="1" ht="28.5" customHeight="1" x14ac:dyDescent="0.55000000000000004">
      <c r="A3" s="67"/>
      <c r="B3" s="66"/>
      <c r="C3" s="75"/>
      <c r="D3" s="70"/>
      <c r="E3" s="73"/>
      <c r="F3" s="62"/>
      <c r="G3" s="62"/>
      <c r="H3" s="62"/>
    </row>
    <row r="4" spans="1:8" s="3" customFormat="1" x14ac:dyDescent="0.55000000000000004">
      <c r="A4" s="4"/>
      <c r="B4" s="66"/>
      <c r="C4" s="75"/>
      <c r="D4" s="5" t="s">
        <v>10</v>
      </c>
      <c r="E4" s="5"/>
      <c r="F4" s="8">
        <v>42.59</v>
      </c>
      <c r="G4" s="12">
        <v>41.22</v>
      </c>
      <c r="H4" s="7">
        <f t="shared" ref="H4:H34" si="0">G4-F4</f>
        <v>-1.3700000000000045</v>
      </c>
    </row>
    <row r="5" spans="1:8" s="3" customFormat="1" x14ac:dyDescent="0.55000000000000004">
      <c r="A5" s="4"/>
      <c r="B5" s="66"/>
      <c r="C5" s="75"/>
      <c r="D5" s="5" t="s">
        <v>11</v>
      </c>
      <c r="E5" s="5"/>
      <c r="F5" s="8">
        <v>41.55</v>
      </c>
      <c r="G5" s="12">
        <v>40.270000000000003</v>
      </c>
      <c r="H5" s="7">
        <f t="shared" si="0"/>
        <v>-1.279999999999994</v>
      </c>
    </row>
    <row r="6" spans="1:8" s="3" customFormat="1" x14ac:dyDescent="0.55000000000000004">
      <c r="A6" s="4"/>
      <c r="B6" s="67"/>
      <c r="C6" s="76"/>
      <c r="D6" s="5" t="s">
        <v>12</v>
      </c>
      <c r="E6" s="5"/>
      <c r="F6" s="8">
        <v>40.44</v>
      </c>
      <c r="G6" s="12">
        <v>40.590000000000003</v>
      </c>
      <c r="H6" s="7">
        <f t="shared" si="0"/>
        <v>0.15000000000000568</v>
      </c>
    </row>
    <row r="7" spans="1:8" x14ac:dyDescent="0.55000000000000004">
      <c r="A7" s="18">
        <v>1</v>
      </c>
      <c r="B7" s="18">
        <v>7</v>
      </c>
      <c r="C7" s="18" t="s">
        <v>181</v>
      </c>
      <c r="D7" s="19" t="s">
        <v>15</v>
      </c>
      <c r="E7" s="31">
        <v>13</v>
      </c>
      <c r="F7" s="14">
        <v>49.89</v>
      </c>
      <c r="G7" s="12">
        <v>56.12</v>
      </c>
      <c r="H7" s="7">
        <f t="shared" si="0"/>
        <v>6.2299999999999969</v>
      </c>
    </row>
    <row r="8" spans="1:8" x14ac:dyDescent="0.55000000000000004">
      <c r="A8" s="18">
        <v>2</v>
      </c>
      <c r="B8" s="18">
        <v>5</v>
      </c>
      <c r="C8" s="18" t="s">
        <v>181</v>
      </c>
      <c r="D8" s="19" t="s">
        <v>123</v>
      </c>
      <c r="E8" s="31">
        <v>4</v>
      </c>
      <c r="F8" s="14">
        <v>43.63</v>
      </c>
      <c r="G8" s="12">
        <v>52.13</v>
      </c>
      <c r="H8" s="7">
        <f t="shared" si="0"/>
        <v>8.5</v>
      </c>
    </row>
    <row r="9" spans="1:8" x14ac:dyDescent="0.55000000000000004">
      <c r="A9" s="18">
        <v>3</v>
      </c>
      <c r="B9" s="18">
        <v>1</v>
      </c>
      <c r="C9" s="18" t="s">
        <v>182</v>
      </c>
      <c r="D9" s="19" t="s">
        <v>16</v>
      </c>
      <c r="E9" s="31">
        <v>246</v>
      </c>
      <c r="F9" s="14">
        <v>49.2</v>
      </c>
      <c r="G9" s="12">
        <v>49.94</v>
      </c>
      <c r="H9" s="7">
        <f t="shared" si="0"/>
        <v>0.73999999999999488</v>
      </c>
    </row>
    <row r="10" spans="1:8" x14ac:dyDescent="0.55000000000000004">
      <c r="A10" s="18">
        <v>4</v>
      </c>
      <c r="B10" s="18">
        <v>8</v>
      </c>
      <c r="C10" s="18" t="s">
        <v>176</v>
      </c>
      <c r="D10" s="19" t="s">
        <v>105</v>
      </c>
      <c r="E10" s="31">
        <v>15</v>
      </c>
      <c r="F10" s="14">
        <v>39.17</v>
      </c>
      <c r="G10" s="20">
        <v>49.9</v>
      </c>
      <c r="H10" s="7">
        <f t="shared" si="0"/>
        <v>10.729999999999997</v>
      </c>
    </row>
    <row r="11" spans="1:8" x14ac:dyDescent="0.55000000000000004">
      <c r="A11" s="18">
        <v>5</v>
      </c>
      <c r="B11" s="18">
        <v>15</v>
      </c>
      <c r="C11" s="18" t="s">
        <v>181</v>
      </c>
      <c r="D11" s="19" t="s">
        <v>86</v>
      </c>
      <c r="E11" s="31">
        <v>20</v>
      </c>
      <c r="F11" s="23">
        <v>44.55</v>
      </c>
      <c r="G11" s="12">
        <v>49.33</v>
      </c>
      <c r="H11" s="7">
        <f t="shared" si="0"/>
        <v>4.7800000000000011</v>
      </c>
    </row>
    <row r="12" spans="1:8" x14ac:dyDescent="0.55000000000000004">
      <c r="A12" s="18">
        <v>6</v>
      </c>
      <c r="B12" s="18">
        <v>14</v>
      </c>
      <c r="C12" s="18" t="s">
        <v>182</v>
      </c>
      <c r="D12" s="19" t="s">
        <v>24</v>
      </c>
      <c r="E12" s="31">
        <v>44</v>
      </c>
      <c r="F12" s="14">
        <v>45.32</v>
      </c>
      <c r="G12" s="12">
        <v>49.26</v>
      </c>
      <c r="H12" s="7">
        <f t="shared" si="0"/>
        <v>3.9399999999999977</v>
      </c>
    </row>
    <row r="13" spans="1:8" x14ac:dyDescent="0.55000000000000004">
      <c r="A13" s="18">
        <v>7</v>
      </c>
      <c r="B13" s="18">
        <v>10</v>
      </c>
      <c r="C13" s="18" t="s">
        <v>181</v>
      </c>
      <c r="D13" s="19" t="s">
        <v>39</v>
      </c>
      <c r="E13" s="31">
        <v>5</v>
      </c>
      <c r="F13" s="14">
        <v>43.75</v>
      </c>
      <c r="G13" s="20">
        <v>49</v>
      </c>
      <c r="H13" s="7">
        <f t="shared" si="0"/>
        <v>5.25</v>
      </c>
    </row>
    <row r="14" spans="1:8" x14ac:dyDescent="0.55000000000000004">
      <c r="A14" s="18">
        <v>8</v>
      </c>
      <c r="B14" s="18">
        <v>15</v>
      </c>
      <c r="C14" s="18" t="s">
        <v>181</v>
      </c>
      <c r="D14" s="19" t="s">
        <v>107</v>
      </c>
      <c r="E14" s="31">
        <v>12</v>
      </c>
      <c r="F14" s="14">
        <v>50.15</v>
      </c>
      <c r="G14" s="12">
        <v>48.42</v>
      </c>
      <c r="H14" s="7">
        <f t="shared" si="0"/>
        <v>-1.7299999999999969</v>
      </c>
    </row>
    <row r="15" spans="1:8" x14ac:dyDescent="0.55000000000000004">
      <c r="A15" s="18">
        <v>9</v>
      </c>
      <c r="B15" s="18">
        <v>7</v>
      </c>
      <c r="C15" s="18" t="s">
        <v>176</v>
      </c>
      <c r="D15" s="19" t="s">
        <v>26</v>
      </c>
      <c r="E15" s="31">
        <v>11</v>
      </c>
      <c r="F15" s="14">
        <v>45.5</v>
      </c>
      <c r="G15" s="12">
        <v>48.27</v>
      </c>
      <c r="H15" s="7">
        <f t="shared" si="0"/>
        <v>2.7700000000000031</v>
      </c>
    </row>
    <row r="16" spans="1:8" x14ac:dyDescent="0.55000000000000004">
      <c r="A16" s="18">
        <v>10</v>
      </c>
      <c r="B16" s="18">
        <v>15</v>
      </c>
      <c r="C16" s="18" t="s">
        <v>176</v>
      </c>
      <c r="D16" s="19" t="s">
        <v>84</v>
      </c>
      <c r="E16" s="31">
        <v>15</v>
      </c>
      <c r="F16" s="14">
        <v>44.62</v>
      </c>
      <c r="G16" s="12">
        <v>47.43</v>
      </c>
      <c r="H16" s="7">
        <f t="shared" si="0"/>
        <v>2.8100000000000023</v>
      </c>
    </row>
    <row r="17" spans="1:8" x14ac:dyDescent="0.55000000000000004">
      <c r="A17" s="18">
        <v>11</v>
      </c>
      <c r="B17" s="18">
        <v>10</v>
      </c>
      <c r="C17" s="18" t="s">
        <v>176</v>
      </c>
      <c r="D17" s="19" t="s">
        <v>22</v>
      </c>
      <c r="E17" s="31">
        <v>20</v>
      </c>
      <c r="F17" s="14">
        <v>42.93</v>
      </c>
      <c r="G17" s="12">
        <v>47.13</v>
      </c>
      <c r="H17" s="7">
        <f t="shared" si="0"/>
        <v>4.2000000000000028</v>
      </c>
    </row>
    <row r="18" spans="1:8" x14ac:dyDescent="0.55000000000000004">
      <c r="A18" s="18">
        <v>12</v>
      </c>
      <c r="B18" s="18">
        <v>15</v>
      </c>
      <c r="C18" s="18" t="s">
        <v>181</v>
      </c>
      <c r="D18" s="19" t="s">
        <v>14</v>
      </c>
      <c r="E18" s="31">
        <v>7</v>
      </c>
      <c r="F18" s="14">
        <v>48</v>
      </c>
      <c r="G18" s="20">
        <v>47</v>
      </c>
      <c r="H18" s="7">
        <f t="shared" si="0"/>
        <v>-1</v>
      </c>
    </row>
    <row r="19" spans="1:8" x14ac:dyDescent="0.55000000000000004">
      <c r="A19" s="18">
        <v>13</v>
      </c>
      <c r="B19" s="18">
        <v>10</v>
      </c>
      <c r="C19" s="18" t="s">
        <v>176</v>
      </c>
      <c r="D19" s="19" t="s">
        <v>78</v>
      </c>
      <c r="E19" s="31">
        <v>16</v>
      </c>
      <c r="F19" s="14">
        <v>49.45</v>
      </c>
      <c r="G19" s="12">
        <v>46.81</v>
      </c>
      <c r="H19" s="7">
        <f t="shared" si="0"/>
        <v>-2.6400000000000006</v>
      </c>
    </row>
    <row r="20" spans="1:8" x14ac:dyDescent="0.55000000000000004">
      <c r="A20" s="18">
        <v>14</v>
      </c>
      <c r="B20" s="18">
        <v>11</v>
      </c>
      <c r="C20" s="18" t="s">
        <v>181</v>
      </c>
      <c r="D20" s="19" t="s">
        <v>41</v>
      </c>
      <c r="E20" s="31">
        <v>4</v>
      </c>
      <c r="F20" s="14">
        <v>42.75</v>
      </c>
      <c r="G20" s="20">
        <v>46.5</v>
      </c>
      <c r="H20" s="7">
        <f t="shared" si="0"/>
        <v>3.75</v>
      </c>
    </row>
    <row r="21" spans="1:8" x14ac:dyDescent="0.55000000000000004">
      <c r="A21" s="18">
        <v>15</v>
      </c>
      <c r="B21" s="18">
        <v>15</v>
      </c>
      <c r="C21" s="18" t="s">
        <v>176</v>
      </c>
      <c r="D21" s="19" t="s">
        <v>58</v>
      </c>
      <c r="E21" s="31">
        <v>10</v>
      </c>
      <c r="F21" s="14">
        <v>39.299999999999997</v>
      </c>
      <c r="G21" s="12">
        <v>46.35</v>
      </c>
      <c r="H21" s="7">
        <f t="shared" si="0"/>
        <v>7.0500000000000043</v>
      </c>
    </row>
    <row r="22" spans="1:8" x14ac:dyDescent="0.55000000000000004">
      <c r="A22" s="18">
        <v>16</v>
      </c>
      <c r="B22" s="18">
        <v>7</v>
      </c>
      <c r="C22" s="18" t="s">
        <v>181</v>
      </c>
      <c r="D22" s="19" t="s">
        <v>131</v>
      </c>
      <c r="E22" s="31">
        <v>6</v>
      </c>
      <c r="F22" s="14">
        <v>29.9</v>
      </c>
      <c r="G22" s="12">
        <v>46.33</v>
      </c>
      <c r="H22" s="7">
        <f t="shared" si="0"/>
        <v>16.43</v>
      </c>
    </row>
    <row r="23" spans="1:8" x14ac:dyDescent="0.55000000000000004">
      <c r="A23" s="18">
        <v>17</v>
      </c>
      <c r="B23" s="18">
        <v>13</v>
      </c>
      <c r="C23" s="18" t="s">
        <v>176</v>
      </c>
      <c r="D23" s="19" t="s">
        <v>70</v>
      </c>
      <c r="E23" s="31">
        <v>16</v>
      </c>
      <c r="F23" s="14">
        <v>46.14</v>
      </c>
      <c r="G23" s="12">
        <v>46.31</v>
      </c>
      <c r="H23" s="7">
        <f t="shared" si="0"/>
        <v>0.17000000000000171</v>
      </c>
    </row>
    <row r="24" spans="1:8" x14ac:dyDescent="0.55000000000000004">
      <c r="A24" s="18">
        <v>18</v>
      </c>
      <c r="B24" s="18">
        <v>14</v>
      </c>
      <c r="C24" s="18" t="s">
        <v>181</v>
      </c>
      <c r="D24" s="19" t="s">
        <v>114</v>
      </c>
      <c r="E24" s="31">
        <v>10</v>
      </c>
      <c r="F24" s="14">
        <v>46.37</v>
      </c>
      <c r="G24" s="20">
        <v>46.1</v>
      </c>
      <c r="H24" s="7">
        <f t="shared" si="0"/>
        <v>-0.26999999999999602</v>
      </c>
    </row>
    <row r="25" spans="1:8" x14ac:dyDescent="0.55000000000000004">
      <c r="A25" s="18">
        <v>19</v>
      </c>
      <c r="B25" s="18">
        <v>3</v>
      </c>
      <c r="C25" s="18" t="s">
        <v>176</v>
      </c>
      <c r="D25" s="19" t="s">
        <v>83</v>
      </c>
      <c r="E25" s="31">
        <v>13</v>
      </c>
      <c r="F25" s="14">
        <v>37.32</v>
      </c>
      <c r="G25" s="12">
        <v>45.96</v>
      </c>
      <c r="H25" s="7">
        <f t="shared" si="0"/>
        <v>8.64</v>
      </c>
    </row>
    <row r="26" spans="1:8" x14ac:dyDescent="0.55000000000000004">
      <c r="A26" s="18">
        <v>20</v>
      </c>
      <c r="B26" s="18">
        <v>14</v>
      </c>
      <c r="C26" s="18" t="s">
        <v>181</v>
      </c>
      <c r="D26" s="19" t="s">
        <v>32</v>
      </c>
      <c r="E26" s="31">
        <v>5</v>
      </c>
      <c r="F26" s="14">
        <v>48.13</v>
      </c>
      <c r="G26" s="20">
        <v>45.9</v>
      </c>
      <c r="H26" s="7">
        <f t="shared" si="0"/>
        <v>-2.230000000000004</v>
      </c>
    </row>
    <row r="27" spans="1:8" x14ac:dyDescent="0.55000000000000004">
      <c r="A27" s="18">
        <v>21</v>
      </c>
      <c r="B27" s="18">
        <v>13</v>
      </c>
      <c r="C27" s="18" t="s">
        <v>181</v>
      </c>
      <c r="D27" s="19" t="s">
        <v>129</v>
      </c>
      <c r="E27" s="31">
        <v>6</v>
      </c>
      <c r="F27" s="14">
        <v>40.4</v>
      </c>
      <c r="G27" s="12">
        <v>45.83</v>
      </c>
      <c r="H27" s="7">
        <f t="shared" si="0"/>
        <v>5.43</v>
      </c>
    </row>
    <row r="28" spans="1:8" x14ac:dyDescent="0.55000000000000004">
      <c r="A28" s="18">
        <v>22</v>
      </c>
      <c r="B28" s="18">
        <v>12</v>
      </c>
      <c r="C28" s="18" t="s">
        <v>176</v>
      </c>
      <c r="D28" s="19" t="s">
        <v>33</v>
      </c>
      <c r="E28" s="31">
        <v>20</v>
      </c>
      <c r="F28" s="14">
        <v>44.9</v>
      </c>
      <c r="G28" s="12">
        <v>45.68</v>
      </c>
      <c r="H28" s="7">
        <f t="shared" si="0"/>
        <v>0.78000000000000114</v>
      </c>
    </row>
    <row r="29" spans="1:8" x14ac:dyDescent="0.55000000000000004">
      <c r="A29" s="18">
        <v>23</v>
      </c>
      <c r="B29" s="18">
        <v>12</v>
      </c>
      <c r="C29" s="18" t="s">
        <v>181</v>
      </c>
      <c r="D29" s="19" t="s">
        <v>147</v>
      </c>
      <c r="E29" s="31">
        <v>9</v>
      </c>
      <c r="F29" s="14">
        <v>35.35</v>
      </c>
      <c r="G29" s="12">
        <v>45.44</v>
      </c>
      <c r="H29" s="7">
        <f t="shared" si="0"/>
        <v>10.089999999999996</v>
      </c>
    </row>
    <row r="30" spans="1:8" x14ac:dyDescent="0.55000000000000004">
      <c r="A30" s="18">
        <v>24</v>
      </c>
      <c r="B30" s="18">
        <v>4</v>
      </c>
      <c r="C30" s="18" t="s">
        <v>181</v>
      </c>
      <c r="D30" s="19" t="s">
        <v>18</v>
      </c>
      <c r="E30" s="31">
        <v>3</v>
      </c>
      <c r="F30" s="14">
        <v>49.5</v>
      </c>
      <c r="G30" s="12">
        <v>45.33</v>
      </c>
      <c r="H30" s="7">
        <f t="shared" si="0"/>
        <v>-4.1700000000000017</v>
      </c>
    </row>
    <row r="31" spans="1:8" x14ac:dyDescent="0.55000000000000004">
      <c r="A31" s="18">
        <v>25</v>
      </c>
      <c r="B31" s="18">
        <v>14</v>
      </c>
      <c r="C31" s="18" t="s">
        <v>182</v>
      </c>
      <c r="D31" s="19" t="s">
        <v>149</v>
      </c>
      <c r="E31" s="31">
        <v>30</v>
      </c>
      <c r="F31" s="14">
        <v>39.33</v>
      </c>
      <c r="G31" s="12">
        <v>45.23</v>
      </c>
      <c r="H31" s="7">
        <f t="shared" si="0"/>
        <v>5.8999999999999986</v>
      </c>
    </row>
    <row r="32" spans="1:8" x14ac:dyDescent="0.55000000000000004">
      <c r="A32" s="18">
        <v>26</v>
      </c>
      <c r="B32" s="18">
        <v>6</v>
      </c>
      <c r="C32" s="18" t="s">
        <v>181</v>
      </c>
      <c r="D32" s="19" t="s">
        <v>21</v>
      </c>
      <c r="E32" s="31">
        <v>7</v>
      </c>
      <c r="F32" s="14">
        <v>37.299999999999997</v>
      </c>
      <c r="G32" s="12">
        <v>45.21</v>
      </c>
      <c r="H32" s="7">
        <f t="shared" si="0"/>
        <v>7.9100000000000037</v>
      </c>
    </row>
    <row r="33" spans="1:8" x14ac:dyDescent="0.55000000000000004">
      <c r="A33" s="18">
        <v>27</v>
      </c>
      <c r="B33" s="18">
        <v>16</v>
      </c>
      <c r="C33" s="18" t="s">
        <v>176</v>
      </c>
      <c r="D33" s="22" t="s">
        <v>103</v>
      </c>
      <c r="E33" s="31">
        <v>20</v>
      </c>
      <c r="F33" s="14">
        <v>46.38</v>
      </c>
      <c r="G33" s="12">
        <v>44.78</v>
      </c>
      <c r="H33" s="7">
        <f t="shared" si="0"/>
        <v>-1.6000000000000014</v>
      </c>
    </row>
    <row r="34" spans="1:8" x14ac:dyDescent="0.55000000000000004">
      <c r="A34" s="18">
        <v>28</v>
      </c>
      <c r="B34" s="18">
        <v>15</v>
      </c>
      <c r="C34" s="18" t="s">
        <v>181</v>
      </c>
      <c r="D34" s="19" t="s">
        <v>73</v>
      </c>
      <c r="E34" s="31">
        <v>12</v>
      </c>
      <c r="F34" s="14">
        <v>49.66</v>
      </c>
      <c r="G34" s="20">
        <v>44.5</v>
      </c>
      <c r="H34" s="7">
        <f t="shared" si="0"/>
        <v>-5.1599999999999966</v>
      </c>
    </row>
    <row r="35" spans="1:8" x14ac:dyDescent="0.55000000000000004">
      <c r="A35" s="18">
        <v>29</v>
      </c>
      <c r="B35" s="18">
        <v>16</v>
      </c>
      <c r="C35" s="18" t="s">
        <v>176</v>
      </c>
      <c r="D35" s="19" t="s">
        <v>151</v>
      </c>
      <c r="E35" s="31">
        <v>23</v>
      </c>
      <c r="F35" s="14">
        <v>38.270000000000003</v>
      </c>
      <c r="G35" s="20">
        <v>44.5</v>
      </c>
      <c r="H35" s="7">
        <f t="shared" ref="H35:H66" si="1">G35-F35</f>
        <v>6.2299999999999969</v>
      </c>
    </row>
    <row r="36" spans="1:8" x14ac:dyDescent="0.55000000000000004">
      <c r="A36" s="18">
        <v>30</v>
      </c>
      <c r="B36" s="18">
        <v>3</v>
      </c>
      <c r="C36" s="18" t="s">
        <v>176</v>
      </c>
      <c r="D36" s="19" t="s">
        <v>30</v>
      </c>
      <c r="E36" s="31">
        <v>19</v>
      </c>
      <c r="F36" s="14">
        <v>40.44</v>
      </c>
      <c r="G36" s="12">
        <v>44.29</v>
      </c>
      <c r="H36" s="7">
        <f t="shared" si="1"/>
        <v>3.8500000000000014</v>
      </c>
    </row>
    <row r="37" spans="1:8" x14ac:dyDescent="0.55000000000000004">
      <c r="A37" s="18">
        <v>31</v>
      </c>
      <c r="B37" s="18">
        <v>3</v>
      </c>
      <c r="C37" s="18" t="s">
        <v>182</v>
      </c>
      <c r="D37" s="19" t="s">
        <v>167</v>
      </c>
      <c r="E37" s="31">
        <v>31</v>
      </c>
      <c r="F37" s="14">
        <v>37.47</v>
      </c>
      <c r="G37" s="12">
        <v>44.21</v>
      </c>
      <c r="H37" s="7">
        <f t="shared" si="1"/>
        <v>6.740000000000002</v>
      </c>
    </row>
    <row r="38" spans="1:8" x14ac:dyDescent="0.55000000000000004">
      <c r="A38" s="18">
        <v>32</v>
      </c>
      <c r="B38" s="18">
        <v>3</v>
      </c>
      <c r="C38" s="18" t="s">
        <v>176</v>
      </c>
      <c r="D38" s="19" t="s">
        <v>120</v>
      </c>
      <c r="E38" s="31">
        <v>14</v>
      </c>
      <c r="F38" s="14">
        <v>44.22</v>
      </c>
      <c r="G38" s="12">
        <v>44.11</v>
      </c>
      <c r="H38" s="7">
        <f t="shared" si="1"/>
        <v>-0.10999999999999943</v>
      </c>
    </row>
    <row r="39" spans="1:8" x14ac:dyDescent="0.55000000000000004">
      <c r="A39" s="18">
        <v>33</v>
      </c>
      <c r="B39" s="18">
        <v>13</v>
      </c>
      <c r="C39" s="18" t="s">
        <v>181</v>
      </c>
      <c r="D39" s="19" t="s">
        <v>148</v>
      </c>
      <c r="E39" s="31">
        <v>4</v>
      </c>
      <c r="F39" s="14">
        <v>47.25</v>
      </c>
      <c r="G39" s="20">
        <v>44</v>
      </c>
      <c r="H39" s="7">
        <f t="shared" si="1"/>
        <v>-3.25</v>
      </c>
    </row>
    <row r="40" spans="1:8" x14ac:dyDescent="0.55000000000000004">
      <c r="A40" s="18">
        <v>34</v>
      </c>
      <c r="B40" s="18">
        <v>12</v>
      </c>
      <c r="C40" s="18" t="s">
        <v>181</v>
      </c>
      <c r="D40" s="19" t="s">
        <v>82</v>
      </c>
      <c r="E40" s="31">
        <v>14</v>
      </c>
      <c r="F40" s="14">
        <v>37.450000000000003</v>
      </c>
      <c r="G40" s="12">
        <v>43.96</v>
      </c>
      <c r="H40" s="7">
        <f t="shared" si="1"/>
        <v>6.509999999999998</v>
      </c>
    </row>
    <row r="41" spans="1:8" x14ac:dyDescent="0.55000000000000004">
      <c r="A41" s="18">
        <v>35</v>
      </c>
      <c r="B41" s="18">
        <v>7</v>
      </c>
      <c r="C41" s="18" t="s">
        <v>176</v>
      </c>
      <c r="D41" s="19" t="s">
        <v>136</v>
      </c>
      <c r="E41" s="31">
        <v>16</v>
      </c>
      <c r="F41" s="14">
        <v>40</v>
      </c>
      <c r="G41" s="12">
        <v>43.91</v>
      </c>
      <c r="H41" s="7">
        <f t="shared" si="1"/>
        <v>3.9099999999999966</v>
      </c>
    </row>
    <row r="42" spans="1:8" x14ac:dyDescent="0.55000000000000004">
      <c r="A42" s="18">
        <v>36</v>
      </c>
      <c r="B42" s="18">
        <v>13</v>
      </c>
      <c r="C42" s="18" t="s">
        <v>182</v>
      </c>
      <c r="D42" s="19" t="s">
        <v>128</v>
      </c>
      <c r="E42" s="31">
        <v>25</v>
      </c>
      <c r="F42" s="14">
        <v>45.44</v>
      </c>
      <c r="G42" s="12">
        <v>43.86</v>
      </c>
      <c r="H42" s="7">
        <f t="shared" si="1"/>
        <v>-1.5799999999999983</v>
      </c>
    </row>
    <row r="43" spans="1:8" x14ac:dyDescent="0.55000000000000004">
      <c r="A43" s="18">
        <v>37</v>
      </c>
      <c r="B43" s="18">
        <v>10</v>
      </c>
      <c r="C43" s="18" t="s">
        <v>181</v>
      </c>
      <c r="D43" s="19" t="s">
        <v>29</v>
      </c>
      <c r="E43" s="31">
        <v>13</v>
      </c>
      <c r="F43" s="14">
        <v>40.5</v>
      </c>
      <c r="G43" s="12">
        <v>43.65</v>
      </c>
      <c r="H43" s="7">
        <f t="shared" si="1"/>
        <v>3.1499999999999986</v>
      </c>
    </row>
    <row r="44" spans="1:8" x14ac:dyDescent="0.55000000000000004">
      <c r="A44" s="18">
        <v>38</v>
      </c>
      <c r="B44" s="18">
        <v>16</v>
      </c>
      <c r="C44" s="18" t="s">
        <v>176</v>
      </c>
      <c r="D44" s="19" t="s">
        <v>74</v>
      </c>
      <c r="E44" s="31">
        <v>17</v>
      </c>
      <c r="F44" s="14">
        <v>44</v>
      </c>
      <c r="G44" s="12">
        <v>43.59</v>
      </c>
      <c r="H44" s="7">
        <f t="shared" si="1"/>
        <v>-0.40999999999999659</v>
      </c>
    </row>
    <row r="45" spans="1:8" x14ac:dyDescent="0.55000000000000004">
      <c r="A45" s="18">
        <v>39</v>
      </c>
      <c r="B45" s="18">
        <v>10</v>
      </c>
      <c r="C45" s="18" t="s">
        <v>176</v>
      </c>
      <c r="D45" s="19" t="s">
        <v>37</v>
      </c>
      <c r="E45" s="31">
        <v>16</v>
      </c>
      <c r="F45" s="14">
        <v>45.86</v>
      </c>
      <c r="G45" s="12">
        <v>43.41</v>
      </c>
      <c r="H45" s="7">
        <f t="shared" si="1"/>
        <v>-2.4500000000000028</v>
      </c>
    </row>
    <row r="46" spans="1:8" x14ac:dyDescent="0.55000000000000004">
      <c r="A46" s="18">
        <v>40</v>
      </c>
      <c r="B46" s="18">
        <v>11</v>
      </c>
      <c r="C46" s="18" t="s">
        <v>176</v>
      </c>
      <c r="D46" s="19" t="s">
        <v>62</v>
      </c>
      <c r="E46" s="31">
        <v>17</v>
      </c>
      <c r="F46" s="14">
        <v>48.25</v>
      </c>
      <c r="G46" s="12">
        <v>43.35</v>
      </c>
      <c r="H46" s="7">
        <f t="shared" si="1"/>
        <v>-4.8999999999999986</v>
      </c>
    </row>
    <row r="47" spans="1:8" x14ac:dyDescent="0.55000000000000004">
      <c r="A47" s="18">
        <v>41</v>
      </c>
      <c r="B47" s="18">
        <v>5</v>
      </c>
      <c r="C47" s="18" t="s">
        <v>176</v>
      </c>
      <c r="D47" s="19" t="s">
        <v>31</v>
      </c>
      <c r="E47" s="31">
        <v>23</v>
      </c>
      <c r="F47" s="14">
        <v>44.06</v>
      </c>
      <c r="G47" s="20">
        <v>43.3</v>
      </c>
      <c r="H47" s="7">
        <f t="shared" si="1"/>
        <v>-0.76000000000000512</v>
      </c>
    </row>
    <row r="48" spans="1:8" x14ac:dyDescent="0.55000000000000004">
      <c r="A48" s="18">
        <v>42</v>
      </c>
      <c r="B48" s="18">
        <v>11</v>
      </c>
      <c r="C48" s="18" t="s">
        <v>181</v>
      </c>
      <c r="D48" s="19" t="s">
        <v>111</v>
      </c>
      <c r="E48" s="31">
        <v>9</v>
      </c>
      <c r="F48" s="14">
        <v>42.63</v>
      </c>
      <c r="G48" s="12">
        <v>42.89</v>
      </c>
      <c r="H48" s="7">
        <f t="shared" si="1"/>
        <v>0.25999999999999801</v>
      </c>
    </row>
    <row r="49" spans="1:8" x14ac:dyDescent="0.55000000000000004">
      <c r="A49" s="18">
        <v>43</v>
      </c>
      <c r="B49" s="18">
        <v>9</v>
      </c>
      <c r="C49" s="18" t="s">
        <v>181</v>
      </c>
      <c r="D49" s="19" t="s">
        <v>112</v>
      </c>
      <c r="E49" s="31">
        <v>6</v>
      </c>
      <c r="F49" s="14">
        <v>38.1</v>
      </c>
      <c r="G49" s="20">
        <v>42.5</v>
      </c>
      <c r="H49" s="7">
        <f t="shared" si="1"/>
        <v>4.3999999999999986</v>
      </c>
    </row>
    <row r="50" spans="1:8" x14ac:dyDescent="0.55000000000000004">
      <c r="A50" s="18">
        <v>44</v>
      </c>
      <c r="B50" s="18">
        <v>16</v>
      </c>
      <c r="C50" s="18" t="s">
        <v>182</v>
      </c>
      <c r="D50" s="19" t="s">
        <v>94</v>
      </c>
      <c r="E50" s="31">
        <v>44</v>
      </c>
      <c r="F50" s="14">
        <v>40.700000000000003</v>
      </c>
      <c r="G50" s="12">
        <v>42.45</v>
      </c>
      <c r="H50" s="7">
        <f t="shared" si="1"/>
        <v>1.75</v>
      </c>
    </row>
    <row r="51" spans="1:8" x14ac:dyDescent="0.55000000000000004">
      <c r="A51" s="18">
        <v>45</v>
      </c>
      <c r="B51" s="18">
        <v>6</v>
      </c>
      <c r="C51" s="18" t="s">
        <v>176</v>
      </c>
      <c r="D51" s="19" t="s">
        <v>20</v>
      </c>
      <c r="E51" s="31">
        <v>42</v>
      </c>
      <c r="F51" s="14">
        <v>46.75</v>
      </c>
      <c r="G51" s="12">
        <v>42.39</v>
      </c>
      <c r="H51" s="7">
        <f t="shared" si="1"/>
        <v>-4.3599999999999994</v>
      </c>
    </row>
    <row r="52" spans="1:8" x14ac:dyDescent="0.55000000000000004">
      <c r="A52" s="18">
        <v>46</v>
      </c>
      <c r="B52" s="18">
        <v>8</v>
      </c>
      <c r="C52" s="18" t="s">
        <v>181</v>
      </c>
      <c r="D52" s="19" t="s">
        <v>64</v>
      </c>
      <c r="E52" s="31">
        <v>16</v>
      </c>
      <c r="F52" s="14">
        <v>38.909999999999997</v>
      </c>
      <c r="G52" s="12">
        <v>42.28</v>
      </c>
      <c r="H52" s="7">
        <f t="shared" si="1"/>
        <v>3.3700000000000045</v>
      </c>
    </row>
    <row r="53" spans="1:8" x14ac:dyDescent="0.55000000000000004">
      <c r="A53" s="18">
        <v>47</v>
      </c>
      <c r="B53" s="18">
        <v>2</v>
      </c>
      <c r="C53" s="18" t="s">
        <v>181</v>
      </c>
      <c r="D53" s="19" t="s">
        <v>134</v>
      </c>
      <c r="E53" s="31">
        <v>5</v>
      </c>
      <c r="F53" s="14">
        <v>47.23</v>
      </c>
      <c r="G53" s="20">
        <v>42.2</v>
      </c>
      <c r="H53" s="7">
        <f t="shared" si="1"/>
        <v>-5.029999999999994</v>
      </c>
    </row>
    <row r="54" spans="1:8" x14ac:dyDescent="0.55000000000000004">
      <c r="A54" s="18">
        <v>48</v>
      </c>
      <c r="B54" s="18">
        <v>14</v>
      </c>
      <c r="C54" s="18" t="s">
        <v>181</v>
      </c>
      <c r="D54" s="19" t="s">
        <v>101</v>
      </c>
      <c r="E54" s="31">
        <v>8</v>
      </c>
      <c r="F54" s="14">
        <v>45.5</v>
      </c>
      <c r="G54" s="20">
        <v>42</v>
      </c>
      <c r="H54" s="7">
        <f t="shared" si="1"/>
        <v>-3.5</v>
      </c>
    </row>
    <row r="55" spans="1:8" x14ac:dyDescent="0.55000000000000004">
      <c r="A55" s="18">
        <v>49</v>
      </c>
      <c r="B55" s="18">
        <v>8</v>
      </c>
      <c r="C55" s="18" t="s">
        <v>181</v>
      </c>
      <c r="D55" s="19" t="s">
        <v>50</v>
      </c>
      <c r="E55" s="31">
        <v>4</v>
      </c>
      <c r="F55" s="14">
        <v>39.08</v>
      </c>
      <c r="G55" s="20">
        <v>42</v>
      </c>
      <c r="H55" s="7">
        <f t="shared" si="1"/>
        <v>2.9200000000000017</v>
      </c>
    </row>
    <row r="56" spans="1:8" x14ac:dyDescent="0.55000000000000004">
      <c r="A56" s="18">
        <v>50</v>
      </c>
      <c r="B56" s="18">
        <v>3</v>
      </c>
      <c r="C56" s="18" t="s">
        <v>176</v>
      </c>
      <c r="D56" s="19" t="s">
        <v>126</v>
      </c>
      <c r="E56" s="31">
        <v>7</v>
      </c>
      <c r="F56" s="14">
        <v>36.83</v>
      </c>
      <c r="G56" s="12">
        <v>41.93</v>
      </c>
      <c r="H56" s="7">
        <f t="shared" si="1"/>
        <v>5.1000000000000014</v>
      </c>
    </row>
    <row r="57" spans="1:8" x14ac:dyDescent="0.55000000000000004">
      <c r="A57" s="18">
        <v>51</v>
      </c>
      <c r="B57" s="18">
        <v>3</v>
      </c>
      <c r="C57" s="18" t="s">
        <v>176</v>
      </c>
      <c r="D57" s="19" t="s">
        <v>36</v>
      </c>
      <c r="E57" s="31">
        <v>19</v>
      </c>
      <c r="F57" s="14">
        <v>42</v>
      </c>
      <c r="G57" s="12">
        <v>41.61</v>
      </c>
      <c r="H57" s="7">
        <f t="shared" si="1"/>
        <v>-0.39000000000000057</v>
      </c>
    </row>
    <row r="58" spans="1:8" x14ac:dyDescent="0.55000000000000004">
      <c r="A58" s="18">
        <v>52</v>
      </c>
      <c r="B58" s="18">
        <v>2</v>
      </c>
      <c r="C58" s="18" t="s">
        <v>181</v>
      </c>
      <c r="D58" s="19" t="s">
        <v>138</v>
      </c>
      <c r="E58" s="31">
        <v>7</v>
      </c>
      <c r="F58" s="14">
        <v>39.33</v>
      </c>
      <c r="G58" s="12">
        <v>41.57</v>
      </c>
      <c r="H58" s="7">
        <f t="shared" si="1"/>
        <v>2.240000000000002</v>
      </c>
    </row>
    <row r="59" spans="1:8" x14ac:dyDescent="0.55000000000000004">
      <c r="A59" s="18">
        <v>53</v>
      </c>
      <c r="B59" s="18">
        <v>1</v>
      </c>
      <c r="C59" s="18" t="s">
        <v>176</v>
      </c>
      <c r="D59" s="19" t="s">
        <v>89</v>
      </c>
      <c r="E59" s="31">
        <v>16</v>
      </c>
      <c r="F59" s="14">
        <v>40.96</v>
      </c>
      <c r="G59" s="12">
        <v>41.56</v>
      </c>
      <c r="H59" s="7">
        <f t="shared" si="1"/>
        <v>0.60000000000000142</v>
      </c>
    </row>
    <row r="60" spans="1:8" x14ac:dyDescent="0.55000000000000004">
      <c r="A60" s="18">
        <v>54</v>
      </c>
      <c r="B60" s="18">
        <v>12</v>
      </c>
      <c r="C60" s="18" t="s">
        <v>176</v>
      </c>
      <c r="D60" s="19" t="s">
        <v>133</v>
      </c>
      <c r="E60" s="31">
        <v>16</v>
      </c>
      <c r="F60" s="14">
        <v>38.86</v>
      </c>
      <c r="G60" s="12">
        <v>41.41</v>
      </c>
      <c r="H60" s="7">
        <f t="shared" si="1"/>
        <v>2.5499999999999972</v>
      </c>
    </row>
    <row r="61" spans="1:8" x14ac:dyDescent="0.55000000000000004">
      <c r="A61" s="18">
        <v>55</v>
      </c>
      <c r="B61" s="18">
        <v>16</v>
      </c>
      <c r="C61" s="18" t="s">
        <v>181</v>
      </c>
      <c r="D61" s="19" t="s">
        <v>85</v>
      </c>
      <c r="E61" s="31">
        <v>15</v>
      </c>
      <c r="F61" s="14">
        <v>37.33</v>
      </c>
      <c r="G61" s="12">
        <v>41.37</v>
      </c>
      <c r="H61" s="7">
        <f t="shared" si="1"/>
        <v>4.0399999999999991</v>
      </c>
    </row>
    <row r="62" spans="1:8" x14ac:dyDescent="0.55000000000000004">
      <c r="A62" s="18">
        <v>56</v>
      </c>
      <c r="B62" s="18">
        <v>16</v>
      </c>
      <c r="C62" s="18" t="s">
        <v>176</v>
      </c>
      <c r="D62" s="19" t="s">
        <v>100</v>
      </c>
      <c r="E62" s="31">
        <v>20</v>
      </c>
      <c r="F62" s="14">
        <v>41.81</v>
      </c>
      <c r="G62" s="12">
        <v>41.25</v>
      </c>
      <c r="H62" s="7">
        <f t="shared" si="1"/>
        <v>-0.56000000000000227</v>
      </c>
    </row>
    <row r="63" spans="1:8" x14ac:dyDescent="0.55000000000000004">
      <c r="A63" s="18">
        <v>57</v>
      </c>
      <c r="B63" s="18">
        <v>12</v>
      </c>
      <c r="C63" s="18" t="s">
        <v>176</v>
      </c>
      <c r="D63" s="19" t="s">
        <v>19</v>
      </c>
      <c r="E63" s="31">
        <v>14</v>
      </c>
      <c r="F63" s="14">
        <v>44.81</v>
      </c>
      <c r="G63" s="12">
        <v>41.21</v>
      </c>
      <c r="H63" s="7">
        <f t="shared" si="1"/>
        <v>-3.6000000000000014</v>
      </c>
    </row>
    <row r="64" spans="1:8" x14ac:dyDescent="0.55000000000000004">
      <c r="A64" s="18">
        <v>58</v>
      </c>
      <c r="B64" s="18">
        <v>13</v>
      </c>
      <c r="C64" s="18" t="s">
        <v>176</v>
      </c>
      <c r="D64" s="19" t="s">
        <v>60</v>
      </c>
      <c r="E64" s="31">
        <v>22</v>
      </c>
      <c r="F64" s="14">
        <v>45.48</v>
      </c>
      <c r="G64" s="20">
        <v>41.2</v>
      </c>
      <c r="H64" s="7">
        <f t="shared" si="1"/>
        <v>-4.279999999999994</v>
      </c>
    </row>
    <row r="65" spans="1:8" x14ac:dyDescent="0.55000000000000004">
      <c r="A65" s="18">
        <v>59</v>
      </c>
      <c r="B65" s="18">
        <v>5</v>
      </c>
      <c r="C65" s="18" t="s">
        <v>181</v>
      </c>
      <c r="D65" s="19" t="s">
        <v>48</v>
      </c>
      <c r="E65" s="31">
        <v>7</v>
      </c>
      <c r="F65" s="14">
        <v>41.75</v>
      </c>
      <c r="G65" s="12">
        <v>41.14</v>
      </c>
      <c r="H65" s="7">
        <f t="shared" si="1"/>
        <v>-0.60999999999999943</v>
      </c>
    </row>
    <row r="66" spans="1:8" x14ac:dyDescent="0.55000000000000004">
      <c r="A66" s="18">
        <v>60</v>
      </c>
      <c r="B66" s="18">
        <v>5</v>
      </c>
      <c r="C66" s="18" t="s">
        <v>176</v>
      </c>
      <c r="D66" s="19" t="s">
        <v>124</v>
      </c>
      <c r="E66" s="31">
        <v>14</v>
      </c>
      <c r="F66" s="14">
        <v>40.799999999999997</v>
      </c>
      <c r="G66" s="12">
        <v>41.11</v>
      </c>
      <c r="H66" s="7">
        <f t="shared" si="1"/>
        <v>0.31000000000000227</v>
      </c>
    </row>
    <row r="67" spans="1:8" x14ac:dyDescent="0.55000000000000004">
      <c r="A67" s="18">
        <v>61</v>
      </c>
      <c r="B67" s="18">
        <v>2</v>
      </c>
      <c r="C67" s="18" t="s">
        <v>181</v>
      </c>
      <c r="D67" s="19" t="s">
        <v>69</v>
      </c>
      <c r="E67" s="31">
        <v>13</v>
      </c>
      <c r="F67" s="14">
        <v>46.22</v>
      </c>
      <c r="G67" s="12">
        <v>41.04</v>
      </c>
      <c r="H67" s="7">
        <f t="shared" ref="H67:H98" si="2">G67-F67</f>
        <v>-5.18</v>
      </c>
    </row>
    <row r="68" spans="1:8" x14ac:dyDescent="0.55000000000000004">
      <c r="A68" s="18">
        <v>62</v>
      </c>
      <c r="B68" s="18">
        <v>15</v>
      </c>
      <c r="C68" s="18" t="s">
        <v>182</v>
      </c>
      <c r="D68" s="19" t="s">
        <v>110</v>
      </c>
      <c r="E68" s="31">
        <v>84</v>
      </c>
      <c r="F68" s="14">
        <v>39.89</v>
      </c>
      <c r="G68" s="12">
        <v>40.97</v>
      </c>
      <c r="H68" s="7">
        <f t="shared" si="2"/>
        <v>1.0799999999999983</v>
      </c>
    </row>
    <row r="69" spans="1:8" x14ac:dyDescent="0.55000000000000004">
      <c r="A69" s="18">
        <v>63</v>
      </c>
      <c r="B69" s="18">
        <v>3</v>
      </c>
      <c r="C69" s="18" t="s">
        <v>181</v>
      </c>
      <c r="D69" s="19" t="s">
        <v>38</v>
      </c>
      <c r="E69" s="31">
        <v>10</v>
      </c>
      <c r="F69" s="14">
        <v>35.67</v>
      </c>
      <c r="G69" s="20">
        <v>40.9</v>
      </c>
      <c r="H69" s="7">
        <f t="shared" si="2"/>
        <v>5.2299999999999969</v>
      </c>
    </row>
    <row r="70" spans="1:8" x14ac:dyDescent="0.55000000000000004">
      <c r="A70" s="18">
        <v>64</v>
      </c>
      <c r="B70" s="18">
        <v>10</v>
      </c>
      <c r="C70" s="18" t="s">
        <v>176</v>
      </c>
      <c r="D70" s="19" t="s">
        <v>162</v>
      </c>
      <c r="E70" s="31">
        <v>18</v>
      </c>
      <c r="F70" s="14">
        <v>33.229999999999997</v>
      </c>
      <c r="G70" s="12">
        <v>40.89</v>
      </c>
      <c r="H70" s="7">
        <f t="shared" si="2"/>
        <v>7.6600000000000037</v>
      </c>
    </row>
    <row r="71" spans="1:8" x14ac:dyDescent="0.55000000000000004">
      <c r="A71" s="18">
        <v>65</v>
      </c>
      <c r="B71" s="18">
        <v>6</v>
      </c>
      <c r="C71" s="18" t="s">
        <v>176</v>
      </c>
      <c r="D71" s="19" t="s">
        <v>25</v>
      </c>
      <c r="E71" s="31">
        <v>14</v>
      </c>
      <c r="F71" s="14">
        <v>37.14</v>
      </c>
      <c r="G71" s="12">
        <v>40.86</v>
      </c>
      <c r="H71" s="7">
        <f t="shared" si="2"/>
        <v>3.7199999999999989</v>
      </c>
    </row>
    <row r="72" spans="1:8" x14ac:dyDescent="0.55000000000000004">
      <c r="A72" s="18">
        <v>66</v>
      </c>
      <c r="B72" s="18">
        <v>2</v>
      </c>
      <c r="C72" s="18" t="s">
        <v>181</v>
      </c>
      <c r="D72" s="19" t="s">
        <v>43</v>
      </c>
      <c r="E72" s="31">
        <v>5</v>
      </c>
      <c r="F72" s="14">
        <v>42.41</v>
      </c>
      <c r="G72" s="20">
        <v>40.799999999999997</v>
      </c>
      <c r="H72" s="7">
        <f t="shared" si="2"/>
        <v>-1.6099999999999994</v>
      </c>
    </row>
    <row r="73" spans="1:8" x14ac:dyDescent="0.55000000000000004">
      <c r="A73" s="18">
        <v>67</v>
      </c>
      <c r="B73" s="18">
        <v>2</v>
      </c>
      <c r="C73" s="18" t="s">
        <v>181</v>
      </c>
      <c r="D73" s="19" t="s">
        <v>130</v>
      </c>
      <c r="E73" s="31">
        <v>5</v>
      </c>
      <c r="F73" s="14">
        <v>41.67</v>
      </c>
      <c r="G73" s="20">
        <v>40.799999999999997</v>
      </c>
      <c r="H73" s="7">
        <f t="shared" si="2"/>
        <v>-0.87000000000000455</v>
      </c>
    </row>
    <row r="74" spans="1:8" x14ac:dyDescent="0.55000000000000004">
      <c r="A74" s="18">
        <v>68</v>
      </c>
      <c r="B74" s="18">
        <v>10</v>
      </c>
      <c r="C74" s="18" t="s">
        <v>181</v>
      </c>
      <c r="D74" s="19" t="s">
        <v>159</v>
      </c>
      <c r="E74" s="31">
        <v>9</v>
      </c>
      <c r="F74" s="14">
        <v>44.58</v>
      </c>
      <c r="G74" s="12">
        <v>40.61</v>
      </c>
      <c r="H74" s="7">
        <f t="shared" si="2"/>
        <v>-3.9699999999999989</v>
      </c>
    </row>
    <row r="75" spans="1:8" x14ac:dyDescent="0.55000000000000004">
      <c r="A75" s="18">
        <v>69</v>
      </c>
      <c r="B75" s="18">
        <v>12</v>
      </c>
      <c r="C75" s="18" t="s">
        <v>176</v>
      </c>
      <c r="D75" s="19" t="s">
        <v>91</v>
      </c>
      <c r="E75" s="31">
        <v>11</v>
      </c>
      <c r="F75" s="14">
        <v>37.64</v>
      </c>
      <c r="G75" s="12">
        <v>40.590000000000003</v>
      </c>
      <c r="H75" s="7">
        <f t="shared" si="2"/>
        <v>2.9500000000000028</v>
      </c>
    </row>
    <row r="76" spans="1:8" x14ac:dyDescent="0.55000000000000004">
      <c r="A76" s="18">
        <v>70</v>
      </c>
      <c r="B76" s="18">
        <v>16</v>
      </c>
      <c r="C76" s="18" t="s">
        <v>176</v>
      </c>
      <c r="D76" s="19" t="s">
        <v>125</v>
      </c>
      <c r="E76" s="31">
        <v>18</v>
      </c>
      <c r="F76" s="14">
        <v>40.82</v>
      </c>
      <c r="G76" s="12">
        <v>40.58</v>
      </c>
      <c r="H76" s="7">
        <f t="shared" si="2"/>
        <v>-0.24000000000000199</v>
      </c>
    </row>
    <row r="77" spans="1:8" x14ac:dyDescent="0.55000000000000004">
      <c r="A77" s="18">
        <v>71</v>
      </c>
      <c r="B77" s="18">
        <v>16</v>
      </c>
      <c r="C77" s="18" t="s">
        <v>176</v>
      </c>
      <c r="D77" s="19" t="s">
        <v>63</v>
      </c>
      <c r="E77" s="31">
        <v>17</v>
      </c>
      <c r="F77" s="14">
        <v>35.68</v>
      </c>
      <c r="G77" s="12">
        <v>40.56</v>
      </c>
      <c r="H77" s="7">
        <f t="shared" si="2"/>
        <v>4.8800000000000026</v>
      </c>
    </row>
    <row r="78" spans="1:8" x14ac:dyDescent="0.55000000000000004">
      <c r="A78" s="18">
        <v>72</v>
      </c>
      <c r="B78" s="18">
        <v>5</v>
      </c>
      <c r="C78" s="18" t="s">
        <v>176</v>
      </c>
      <c r="D78" s="19" t="s">
        <v>76</v>
      </c>
      <c r="E78" s="31">
        <v>24</v>
      </c>
      <c r="F78" s="14">
        <v>43</v>
      </c>
      <c r="G78" s="12">
        <v>40.42</v>
      </c>
      <c r="H78" s="7">
        <f t="shared" si="2"/>
        <v>-2.5799999999999983</v>
      </c>
    </row>
    <row r="79" spans="1:8" x14ac:dyDescent="0.55000000000000004">
      <c r="A79" s="18">
        <v>73</v>
      </c>
      <c r="B79" s="18">
        <v>5</v>
      </c>
      <c r="C79" s="18" t="s">
        <v>176</v>
      </c>
      <c r="D79" s="19" t="s">
        <v>96</v>
      </c>
      <c r="E79" s="31">
        <v>24</v>
      </c>
      <c r="F79" s="14">
        <v>39.880000000000003</v>
      </c>
      <c r="G79" s="12">
        <v>40.33</v>
      </c>
      <c r="H79" s="7">
        <f t="shared" si="2"/>
        <v>0.44999999999999574</v>
      </c>
    </row>
    <row r="80" spans="1:8" x14ac:dyDescent="0.55000000000000004">
      <c r="A80" s="18">
        <v>74</v>
      </c>
      <c r="B80" s="18">
        <v>16</v>
      </c>
      <c r="C80" s="18" t="s">
        <v>181</v>
      </c>
      <c r="D80" s="19" t="s">
        <v>46</v>
      </c>
      <c r="E80" s="31">
        <v>14</v>
      </c>
      <c r="F80" s="14">
        <v>39.32</v>
      </c>
      <c r="G80" s="12">
        <v>40.25</v>
      </c>
      <c r="H80" s="7">
        <f t="shared" si="2"/>
        <v>0.92999999999999972</v>
      </c>
    </row>
    <row r="81" spans="1:8" x14ac:dyDescent="0.55000000000000004">
      <c r="A81" s="18">
        <v>75</v>
      </c>
      <c r="B81" s="18">
        <v>5</v>
      </c>
      <c r="C81" s="18" t="s">
        <v>176</v>
      </c>
      <c r="D81" s="19" t="s">
        <v>35</v>
      </c>
      <c r="E81" s="31">
        <v>23</v>
      </c>
      <c r="F81" s="14">
        <v>43.72</v>
      </c>
      <c r="G81" s="20">
        <v>40.200000000000003</v>
      </c>
      <c r="H81" s="7">
        <f t="shared" si="2"/>
        <v>-3.519999999999996</v>
      </c>
    </row>
    <row r="82" spans="1:8" x14ac:dyDescent="0.55000000000000004">
      <c r="A82" s="18">
        <v>76</v>
      </c>
      <c r="B82" s="18">
        <v>2</v>
      </c>
      <c r="C82" s="18" t="s">
        <v>182</v>
      </c>
      <c r="D82" s="19" t="s">
        <v>59</v>
      </c>
      <c r="E82" s="31">
        <v>21</v>
      </c>
      <c r="F82" s="14">
        <v>36.56</v>
      </c>
      <c r="G82" s="12">
        <v>40.19</v>
      </c>
      <c r="H82" s="7">
        <f t="shared" si="2"/>
        <v>3.6299999999999955</v>
      </c>
    </row>
    <row r="83" spans="1:8" x14ac:dyDescent="0.55000000000000004">
      <c r="A83" s="18">
        <v>77</v>
      </c>
      <c r="B83" s="18">
        <v>5</v>
      </c>
      <c r="C83" s="18" t="s">
        <v>181</v>
      </c>
      <c r="D83" s="19" t="s">
        <v>67</v>
      </c>
      <c r="E83" s="31">
        <v>9</v>
      </c>
      <c r="F83" s="14">
        <v>44.38</v>
      </c>
      <c r="G83" s="12">
        <v>40.11</v>
      </c>
      <c r="H83" s="7">
        <f t="shared" si="2"/>
        <v>-4.2700000000000031</v>
      </c>
    </row>
    <row r="84" spans="1:8" x14ac:dyDescent="0.55000000000000004">
      <c r="A84" s="18">
        <v>78</v>
      </c>
      <c r="B84" s="18">
        <v>9</v>
      </c>
      <c r="C84" s="18" t="s">
        <v>181</v>
      </c>
      <c r="D84" s="19" t="s">
        <v>116</v>
      </c>
      <c r="E84" s="31">
        <v>16</v>
      </c>
      <c r="F84" s="14">
        <v>44.92</v>
      </c>
      <c r="G84" s="12">
        <v>39.97</v>
      </c>
      <c r="H84" s="7">
        <f t="shared" si="2"/>
        <v>-4.9500000000000028</v>
      </c>
    </row>
    <row r="85" spans="1:8" x14ac:dyDescent="0.55000000000000004">
      <c r="A85" s="18">
        <v>79</v>
      </c>
      <c r="B85" s="18">
        <v>2</v>
      </c>
      <c r="C85" s="18" t="s">
        <v>182</v>
      </c>
      <c r="D85" s="19" t="s">
        <v>42</v>
      </c>
      <c r="E85" s="31">
        <v>26</v>
      </c>
      <c r="F85" s="14">
        <v>36.18</v>
      </c>
      <c r="G85" s="12">
        <v>39.96</v>
      </c>
      <c r="H85" s="7">
        <f t="shared" si="2"/>
        <v>3.7800000000000011</v>
      </c>
    </row>
    <row r="86" spans="1:8" x14ac:dyDescent="0.55000000000000004">
      <c r="A86" s="18">
        <v>80</v>
      </c>
      <c r="B86" s="18">
        <v>4</v>
      </c>
      <c r="C86" s="18" t="s">
        <v>181</v>
      </c>
      <c r="D86" s="19" t="s">
        <v>95</v>
      </c>
      <c r="E86" s="31">
        <v>8</v>
      </c>
      <c r="F86" s="14">
        <v>35.380000000000003</v>
      </c>
      <c r="G86" s="12">
        <v>39.94</v>
      </c>
      <c r="H86" s="7">
        <f t="shared" si="2"/>
        <v>4.5599999999999952</v>
      </c>
    </row>
    <row r="87" spans="1:8" x14ac:dyDescent="0.55000000000000004">
      <c r="A87" s="18">
        <v>81</v>
      </c>
      <c r="B87" s="18">
        <v>15</v>
      </c>
      <c r="C87" s="18" t="s">
        <v>181</v>
      </c>
      <c r="D87" s="19" t="s">
        <v>212</v>
      </c>
      <c r="E87" s="31">
        <v>5</v>
      </c>
      <c r="F87" s="14" t="s">
        <v>178</v>
      </c>
      <c r="G87" s="20">
        <v>39.9</v>
      </c>
      <c r="H87" s="14" t="s">
        <v>178</v>
      </c>
    </row>
    <row r="88" spans="1:8" x14ac:dyDescent="0.55000000000000004">
      <c r="A88" s="18">
        <v>82</v>
      </c>
      <c r="B88" s="18">
        <v>9</v>
      </c>
      <c r="C88" s="18" t="s">
        <v>176</v>
      </c>
      <c r="D88" s="21" t="s">
        <v>98</v>
      </c>
      <c r="E88" s="31">
        <v>14</v>
      </c>
      <c r="F88" s="14">
        <v>39.369999999999997</v>
      </c>
      <c r="G88" s="12">
        <v>39.86</v>
      </c>
      <c r="H88" s="7">
        <f>G88-F88</f>
        <v>0.49000000000000199</v>
      </c>
    </row>
    <row r="89" spans="1:8" x14ac:dyDescent="0.55000000000000004">
      <c r="A89" s="18">
        <v>83</v>
      </c>
      <c r="B89" s="18">
        <v>7</v>
      </c>
      <c r="C89" s="18" t="s">
        <v>181</v>
      </c>
      <c r="D89" s="19" t="s">
        <v>75</v>
      </c>
      <c r="E89" s="31">
        <v>3</v>
      </c>
      <c r="F89" s="14">
        <v>43.72</v>
      </c>
      <c r="G89" s="12">
        <v>39.67</v>
      </c>
      <c r="H89" s="7">
        <f>G89-F89</f>
        <v>-4.0499999999999972</v>
      </c>
    </row>
    <row r="90" spans="1:8" x14ac:dyDescent="0.55000000000000004">
      <c r="A90" s="18">
        <v>84</v>
      </c>
      <c r="B90" s="18">
        <v>13</v>
      </c>
      <c r="C90" s="18" t="s">
        <v>181</v>
      </c>
      <c r="D90" s="19" t="s">
        <v>52</v>
      </c>
      <c r="E90" s="31">
        <v>8</v>
      </c>
      <c r="F90" s="14">
        <v>44.83</v>
      </c>
      <c r="G90" s="12">
        <v>39.630000000000003</v>
      </c>
      <c r="H90" s="7">
        <f>G90-F90</f>
        <v>-5.1999999999999957</v>
      </c>
    </row>
    <row r="91" spans="1:8" x14ac:dyDescent="0.55000000000000004">
      <c r="A91" s="18">
        <v>85</v>
      </c>
      <c r="B91" s="18">
        <v>10</v>
      </c>
      <c r="C91" s="49" t="s">
        <v>181</v>
      </c>
      <c r="D91" s="22" t="s">
        <v>177</v>
      </c>
      <c r="E91" s="31">
        <v>7</v>
      </c>
      <c r="F91" s="14" t="s">
        <v>179</v>
      </c>
      <c r="G91" s="12">
        <v>39.57</v>
      </c>
      <c r="H91" s="7" t="s">
        <v>180</v>
      </c>
    </row>
    <row r="92" spans="1:8" x14ac:dyDescent="0.55000000000000004">
      <c r="A92" s="18">
        <v>86</v>
      </c>
      <c r="B92" s="18">
        <v>3</v>
      </c>
      <c r="C92" s="18" t="s">
        <v>182</v>
      </c>
      <c r="D92" s="19" t="s">
        <v>66</v>
      </c>
      <c r="E92" s="31">
        <v>57</v>
      </c>
      <c r="F92" s="14">
        <v>37.03</v>
      </c>
      <c r="G92" s="12">
        <v>39.520000000000003</v>
      </c>
      <c r="H92" s="7">
        <f t="shared" ref="H92:H123" si="3">G92-F92</f>
        <v>2.490000000000002</v>
      </c>
    </row>
    <row r="93" spans="1:8" x14ac:dyDescent="0.55000000000000004">
      <c r="A93" s="18">
        <v>87</v>
      </c>
      <c r="B93" s="18">
        <v>16</v>
      </c>
      <c r="C93" s="18" t="s">
        <v>181</v>
      </c>
      <c r="D93" s="19" t="s">
        <v>158</v>
      </c>
      <c r="E93" s="31">
        <v>5</v>
      </c>
      <c r="F93" s="14">
        <v>34.07</v>
      </c>
      <c r="G93" s="20">
        <v>39.5</v>
      </c>
      <c r="H93" s="7">
        <f t="shared" si="3"/>
        <v>5.43</v>
      </c>
    </row>
    <row r="94" spans="1:8" x14ac:dyDescent="0.55000000000000004">
      <c r="A94" s="18">
        <v>88</v>
      </c>
      <c r="B94" s="18">
        <v>11</v>
      </c>
      <c r="C94" s="18" t="s">
        <v>181</v>
      </c>
      <c r="D94" s="19" t="s">
        <v>79</v>
      </c>
      <c r="E94" s="31">
        <v>6</v>
      </c>
      <c r="F94" s="14">
        <v>41.73</v>
      </c>
      <c r="G94" s="20">
        <v>39.5</v>
      </c>
      <c r="H94" s="7">
        <f t="shared" si="3"/>
        <v>-2.2299999999999969</v>
      </c>
    </row>
    <row r="95" spans="1:8" x14ac:dyDescent="0.55000000000000004">
      <c r="A95" s="18">
        <v>89</v>
      </c>
      <c r="B95" s="18">
        <v>13</v>
      </c>
      <c r="C95" s="18" t="s">
        <v>176</v>
      </c>
      <c r="D95" s="19" t="s">
        <v>92</v>
      </c>
      <c r="E95" s="31">
        <v>22</v>
      </c>
      <c r="F95" s="14">
        <v>38.9</v>
      </c>
      <c r="G95" s="12">
        <v>39.450000000000003</v>
      </c>
      <c r="H95" s="7">
        <f t="shared" si="3"/>
        <v>0.55000000000000426</v>
      </c>
    </row>
    <row r="96" spans="1:8" x14ac:dyDescent="0.55000000000000004">
      <c r="A96" s="18">
        <v>90</v>
      </c>
      <c r="B96" s="18">
        <v>5</v>
      </c>
      <c r="C96" s="18" t="s">
        <v>181</v>
      </c>
      <c r="D96" s="19" t="s">
        <v>72</v>
      </c>
      <c r="E96" s="31">
        <v>7</v>
      </c>
      <c r="F96" s="14">
        <v>43.65</v>
      </c>
      <c r="G96" s="12">
        <v>39.43</v>
      </c>
      <c r="H96" s="7">
        <f t="shared" si="3"/>
        <v>-4.2199999999999989</v>
      </c>
    </row>
    <row r="97" spans="1:8" x14ac:dyDescent="0.55000000000000004">
      <c r="A97" s="18">
        <v>91</v>
      </c>
      <c r="B97" s="18">
        <v>16</v>
      </c>
      <c r="C97" s="18" t="s">
        <v>176</v>
      </c>
      <c r="D97" s="19" t="s">
        <v>88</v>
      </c>
      <c r="E97" s="31">
        <v>14</v>
      </c>
      <c r="F97" s="14">
        <v>39.44</v>
      </c>
      <c r="G97" s="12">
        <v>39.36</v>
      </c>
      <c r="H97" s="7">
        <f t="shared" si="3"/>
        <v>-7.9999999999998295E-2</v>
      </c>
    </row>
    <row r="98" spans="1:8" x14ac:dyDescent="0.55000000000000004">
      <c r="A98" s="18">
        <v>92</v>
      </c>
      <c r="B98" s="18">
        <v>15</v>
      </c>
      <c r="C98" s="18" t="s">
        <v>181</v>
      </c>
      <c r="D98" s="19" t="s">
        <v>93</v>
      </c>
      <c r="E98" s="31">
        <v>6</v>
      </c>
      <c r="F98" s="14">
        <v>39.07</v>
      </c>
      <c r="G98" s="12">
        <v>39.33</v>
      </c>
      <c r="H98" s="7">
        <f t="shared" si="3"/>
        <v>0.25999999999999801</v>
      </c>
    </row>
    <row r="99" spans="1:8" x14ac:dyDescent="0.55000000000000004">
      <c r="A99" s="18">
        <v>93</v>
      </c>
      <c r="B99" s="18">
        <v>12</v>
      </c>
      <c r="C99" s="18" t="s">
        <v>176</v>
      </c>
      <c r="D99" s="19" t="s">
        <v>144</v>
      </c>
      <c r="E99" s="31">
        <v>36</v>
      </c>
      <c r="F99" s="14">
        <v>36.11</v>
      </c>
      <c r="G99" s="12">
        <v>39.04</v>
      </c>
      <c r="H99" s="7">
        <f t="shared" si="3"/>
        <v>2.9299999999999997</v>
      </c>
    </row>
    <row r="100" spans="1:8" x14ac:dyDescent="0.55000000000000004">
      <c r="A100" s="18">
        <v>94</v>
      </c>
      <c r="B100" s="18">
        <v>6</v>
      </c>
      <c r="C100" s="18" t="s">
        <v>181</v>
      </c>
      <c r="D100" s="19" t="s">
        <v>23</v>
      </c>
      <c r="E100" s="31">
        <v>8</v>
      </c>
      <c r="F100" s="14">
        <v>38.93</v>
      </c>
      <c r="G100" s="20">
        <v>39</v>
      </c>
      <c r="H100" s="7">
        <f t="shared" si="3"/>
        <v>7.0000000000000284E-2</v>
      </c>
    </row>
    <row r="101" spans="1:8" x14ac:dyDescent="0.55000000000000004">
      <c r="A101" s="18">
        <v>95</v>
      </c>
      <c r="B101" s="18">
        <v>6</v>
      </c>
      <c r="C101" s="18" t="s">
        <v>182</v>
      </c>
      <c r="D101" s="19" t="s">
        <v>27</v>
      </c>
      <c r="E101" s="31">
        <v>41</v>
      </c>
      <c r="F101" s="14">
        <v>37.28</v>
      </c>
      <c r="G101" s="12">
        <v>38.909999999999997</v>
      </c>
      <c r="H101" s="7">
        <f t="shared" si="3"/>
        <v>1.6299999999999955</v>
      </c>
    </row>
    <row r="102" spans="1:8" x14ac:dyDescent="0.55000000000000004">
      <c r="A102" s="18">
        <v>96</v>
      </c>
      <c r="B102" s="18">
        <v>16</v>
      </c>
      <c r="C102" s="18" t="s">
        <v>181</v>
      </c>
      <c r="D102" s="19" t="s">
        <v>143</v>
      </c>
      <c r="E102" s="31">
        <v>4</v>
      </c>
      <c r="F102" s="14">
        <v>38.33</v>
      </c>
      <c r="G102" s="12">
        <v>38.880000000000003</v>
      </c>
      <c r="H102" s="7">
        <f t="shared" si="3"/>
        <v>0.55000000000000426</v>
      </c>
    </row>
    <row r="103" spans="1:8" x14ac:dyDescent="0.55000000000000004">
      <c r="A103" s="18">
        <v>97</v>
      </c>
      <c r="B103" s="18">
        <v>7</v>
      </c>
      <c r="C103" s="18" t="s">
        <v>176</v>
      </c>
      <c r="D103" s="19" t="s">
        <v>77</v>
      </c>
      <c r="E103" s="31">
        <v>17</v>
      </c>
      <c r="F103" s="14">
        <v>43.68</v>
      </c>
      <c r="G103" s="12">
        <v>38.85</v>
      </c>
      <c r="H103" s="7">
        <f t="shared" si="3"/>
        <v>-4.8299999999999983</v>
      </c>
    </row>
    <row r="104" spans="1:8" x14ac:dyDescent="0.55000000000000004">
      <c r="A104" s="18">
        <v>98</v>
      </c>
      <c r="B104" s="18">
        <v>5</v>
      </c>
      <c r="C104" s="18" t="s">
        <v>181</v>
      </c>
      <c r="D104" s="19" t="s">
        <v>40</v>
      </c>
      <c r="E104" s="31">
        <v>10</v>
      </c>
      <c r="F104" s="14">
        <v>45.53</v>
      </c>
      <c r="G104" s="12">
        <v>38.85</v>
      </c>
      <c r="H104" s="7">
        <f t="shared" si="3"/>
        <v>-6.68</v>
      </c>
    </row>
    <row r="105" spans="1:8" x14ac:dyDescent="0.55000000000000004">
      <c r="A105" s="18">
        <v>99</v>
      </c>
      <c r="B105" s="18">
        <v>2</v>
      </c>
      <c r="C105" s="18" t="s">
        <v>181</v>
      </c>
      <c r="D105" s="19" t="s">
        <v>119</v>
      </c>
      <c r="E105" s="31">
        <v>12</v>
      </c>
      <c r="F105" s="14">
        <v>35.07</v>
      </c>
      <c r="G105" s="12">
        <v>38.83</v>
      </c>
      <c r="H105" s="7">
        <f t="shared" si="3"/>
        <v>3.759999999999998</v>
      </c>
    </row>
    <row r="106" spans="1:8" x14ac:dyDescent="0.55000000000000004">
      <c r="A106" s="18">
        <v>100</v>
      </c>
      <c r="B106" s="18">
        <v>7</v>
      </c>
      <c r="C106" s="18" t="s">
        <v>176</v>
      </c>
      <c r="D106" s="19" t="s">
        <v>118</v>
      </c>
      <c r="E106" s="31">
        <v>22</v>
      </c>
      <c r="F106" s="14">
        <v>41.68</v>
      </c>
      <c r="G106" s="12">
        <v>38.82</v>
      </c>
      <c r="H106" s="7">
        <f t="shared" si="3"/>
        <v>-2.8599999999999994</v>
      </c>
    </row>
    <row r="107" spans="1:8" x14ac:dyDescent="0.55000000000000004">
      <c r="A107" s="18">
        <v>101</v>
      </c>
      <c r="B107" s="18">
        <v>15</v>
      </c>
      <c r="C107" s="18" t="s">
        <v>176</v>
      </c>
      <c r="D107" s="19" t="s">
        <v>47</v>
      </c>
      <c r="E107" s="31">
        <v>22</v>
      </c>
      <c r="F107" s="14">
        <v>44.88</v>
      </c>
      <c r="G107" s="12">
        <v>38.520000000000003</v>
      </c>
      <c r="H107" s="7">
        <f t="shared" si="3"/>
        <v>-6.3599999999999994</v>
      </c>
    </row>
    <row r="108" spans="1:8" x14ac:dyDescent="0.55000000000000004">
      <c r="A108" s="18">
        <v>102</v>
      </c>
      <c r="B108" s="18">
        <v>8</v>
      </c>
      <c r="C108" s="18" t="s">
        <v>176</v>
      </c>
      <c r="D108" s="19" t="s">
        <v>90</v>
      </c>
      <c r="E108" s="31">
        <v>12</v>
      </c>
      <c r="F108" s="14">
        <v>41.86</v>
      </c>
      <c r="G108" s="20">
        <v>38.5</v>
      </c>
      <c r="H108" s="7">
        <f t="shared" si="3"/>
        <v>-3.3599999999999994</v>
      </c>
    </row>
    <row r="109" spans="1:8" x14ac:dyDescent="0.55000000000000004">
      <c r="A109" s="18">
        <v>103</v>
      </c>
      <c r="B109" s="10">
        <v>8</v>
      </c>
      <c r="C109" s="10" t="s">
        <v>181</v>
      </c>
      <c r="D109" s="11" t="s">
        <v>55</v>
      </c>
      <c r="E109" s="31">
        <v>11</v>
      </c>
      <c r="F109" s="14">
        <v>32.090000000000003</v>
      </c>
      <c r="G109" s="20">
        <v>38.5</v>
      </c>
      <c r="H109" s="7">
        <f t="shared" si="3"/>
        <v>6.4099999999999966</v>
      </c>
    </row>
    <row r="110" spans="1:8" x14ac:dyDescent="0.55000000000000004">
      <c r="A110" s="18">
        <v>104</v>
      </c>
      <c r="B110" s="18">
        <v>9</v>
      </c>
      <c r="C110" s="18" t="s">
        <v>181</v>
      </c>
      <c r="D110" s="19" t="s">
        <v>160</v>
      </c>
      <c r="E110" s="31">
        <v>9</v>
      </c>
      <c r="F110" s="14">
        <v>39.86</v>
      </c>
      <c r="G110" s="20">
        <v>38.5</v>
      </c>
      <c r="H110" s="7">
        <f t="shared" si="3"/>
        <v>-1.3599999999999994</v>
      </c>
    </row>
    <row r="111" spans="1:8" x14ac:dyDescent="0.55000000000000004">
      <c r="A111" s="18">
        <v>105</v>
      </c>
      <c r="B111" s="18">
        <v>5</v>
      </c>
      <c r="C111" s="18" t="s">
        <v>176</v>
      </c>
      <c r="D111" s="19" t="s">
        <v>71</v>
      </c>
      <c r="E111" s="31">
        <v>18</v>
      </c>
      <c r="F111" s="14">
        <v>34.44</v>
      </c>
      <c r="G111" s="20">
        <v>38.5</v>
      </c>
      <c r="H111" s="7">
        <f t="shared" si="3"/>
        <v>4.0600000000000023</v>
      </c>
    </row>
    <row r="112" spans="1:8" x14ac:dyDescent="0.55000000000000004">
      <c r="A112" s="18">
        <v>106</v>
      </c>
      <c r="B112" s="18">
        <v>6</v>
      </c>
      <c r="C112" s="18" t="s">
        <v>176</v>
      </c>
      <c r="D112" s="19" t="s">
        <v>57</v>
      </c>
      <c r="E112" s="31">
        <v>14</v>
      </c>
      <c r="F112" s="14">
        <v>37.69</v>
      </c>
      <c r="G112" s="12">
        <v>38.46</v>
      </c>
      <c r="H112" s="7">
        <f t="shared" si="3"/>
        <v>0.77000000000000313</v>
      </c>
    </row>
    <row r="113" spans="1:8" x14ac:dyDescent="0.55000000000000004">
      <c r="A113" s="18">
        <v>107</v>
      </c>
      <c r="B113" s="18">
        <v>1</v>
      </c>
      <c r="C113" s="18" t="s">
        <v>176</v>
      </c>
      <c r="D113" s="19" t="s">
        <v>155</v>
      </c>
      <c r="E113" s="31">
        <v>15</v>
      </c>
      <c r="F113" s="14">
        <v>41.25</v>
      </c>
      <c r="G113" s="12">
        <v>38.33</v>
      </c>
      <c r="H113" s="7">
        <f t="shared" si="3"/>
        <v>-2.9200000000000017</v>
      </c>
    </row>
    <row r="114" spans="1:8" x14ac:dyDescent="0.55000000000000004">
      <c r="A114" s="18">
        <v>108</v>
      </c>
      <c r="B114" s="18">
        <v>4</v>
      </c>
      <c r="C114" s="18" t="s">
        <v>181</v>
      </c>
      <c r="D114" s="19" t="s">
        <v>102</v>
      </c>
      <c r="E114" s="31">
        <v>5</v>
      </c>
      <c r="F114" s="14">
        <v>33.799999999999997</v>
      </c>
      <c r="G114" s="20">
        <v>38.299999999999997</v>
      </c>
      <c r="H114" s="7">
        <f t="shared" si="3"/>
        <v>4.5</v>
      </c>
    </row>
    <row r="115" spans="1:8" x14ac:dyDescent="0.55000000000000004">
      <c r="A115" s="18">
        <v>109</v>
      </c>
      <c r="B115" s="18">
        <v>9</v>
      </c>
      <c r="C115" s="18" t="s">
        <v>176</v>
      </c>
      <c r="D115" s="19" t="s">
        <v>140</v>
      </c>
      <c r="E115" s="31">
        <v>21</v>
      </c>
      <c r="F115" s="14">
        <v>39.72</v>
      </c>
      <c r="G115" s="12">
        <v>38.29</v>
      </c>
      <c r="H115" s="7">
        <f t="shared" si="3"/>
        <v>-1.4299999999999997</v>
      </c>
    </row>
    <row r="116" spans="1:8" x14ac:dyDescent="0.55000000000000004">
      <c r="A116" s="18">
        <v>110</v>
      </c>
      <c r="B116" s="18">
        <v>3</v>
      </c>
      <c r="C116" s="18" t="s">
        <v>176</v>
      </c>
      <c r="D116" s="19" t="s">
        <v>150</v>
      </c>
      <c r="E116" s="31">
        <v>22</v>
      </c>
      <c r="F116" s="14">
        <v>40.5</v>
      </c>
      <c r="G116" s="12">
        <v>38.11</v>
      </c>
      <c r="H116" s="7">
        <f t="shared" si="3"/>
        <v>-2.3900000000000006</v>
      </c>
    </row>
    <row r="117" spans="1:8" x14ac:dyDescent="0.55000000000000004">
      <c r="A117" s="18">
        <v>111</v>
      </c>
      <c r="B117" s="18">
        <v>6</v>
      </c>
      <c r="C117" s="18" t="s">
        <v>176</v>
      </c>
      <c r="D117" s="19" t="s">
        <v>141</v>
      </c>
      <c r="E117" s="31">
        <v>11</v>
      </c>
      <c r="F117" s="14">
        <v>41.25</v>
      </c>
      <c r="G117" s="12">
        <v>38.049999999999997</v>
      </c>
      <c r="H117" s="7">
        <f t="shared" si="3"/>
        <v>-3.2000000000000028</v>
      </c>
    </row>
    <row r="118" spans="1:8" x14ac:dyDescent="0.55000000000000004">
      <c r="A118" s="18">
        <v>112</v>
      </c>
      <c r="B118" s="18">
        <v>7</v>
      </c>
      <c r="C118" s="18" t="s">
        <v>181</v>
      </c>
      <c r="D118" s="19" t="s">
        <v>108</v>
      </c>
      <c r="E118" s="31">
        <v>13</v>
      </c>
      <c r="F118" s="14">
        <v>44.9</v>
      </c>
      <c r="G118" s="12">
        <v>37.81</v>
      </c>
      <c r="H118" s="7">
        <f t="shared" si="3"/>
        <v>-7.0899999999999963</v>
      </c>
    </row>
    <row r="119" spans="1:8" x14ac:dyDescent="0.55000000000000004">
      <c r="A119" s="18">
        <v>113</v>
      </c>
      <c r="B119" s="18">
        <v>11</v>
      </c>
      <c r="C119" s="18" t="s">
        <v>182</v>
      </c>
      <c r="D119" s="19" t="s">
        <v>45</v>
      </c>
      <c r="E119" s="31">
        <v>37</v>
      </c>
      <c r="F119" s="14">
        <v>43.53</v>
      </c>
      <c r="G119" s="12">
        <v>37.76</v>
      </c>
      <c r="H119" s="7">
        <f t="shared" si="3"/>
        <v>-5.7700000000000031</v>
      </c>
    </row>
    <row r="120" spans="1:8" x14ac:dyDescent="0.55000000000000004">
      <c r="A120" s="18">
        <v>114</v>
      </c>
      <c r="B120" s="18">
        <v>1</v>
      </c>
      <c r="C120" s="18" t="s">
        <v>176</v>
      </c>
      <c r="D120" s="19" t="s">
        <v>152</v>
      </c>
      <c r="E120" s="31">
        <v>15</v>
      </c>
      <c r="F120" s="14">
        <v>34.450000000000003</v>
      </c>
      <c r="G120" s="12">
        <v>37.729999999999997</v>
      </c>
      <c r="H120" s="7">
        <f t="shared" si="3"/>
        <v>3.279999999999994</v>
      </c>
    </row>
    <row r="121" spans="1:8" x14ac:dyDescent="0.55000000000000004">
      <c r="A121" s="18">
        <v>115</v>
      </c>
      <c r="B121" s="18">
        <v>1</v>
      </c>
      <c r="C121" s="18" t="s">
        <v>176</v>
      </c>
      <c r="D121" s="19" t="s">
        <v>99</v>
      </c>
      <c r="E121" s="31">
        <v>11</v>
      </c>
      <c r="F121" s="14">
        <v>42.88</v>
      </c>
      <c r="G121" s="12">
        <v>37.68</v>
      </c>
      <c r="H121" s="7">
        <f t="shared" si="3"/>
        <v>-5.2000000000000028</v>
      </c>
    </row>
    <row r="122" spans="1:8" x14ac:dyDescent="0.55000000000000004">
      <c r="A122" s="18">
        <v>116</v>
      </c>
      <c r="B122" s="18">
        <v>2</v>
      </c>
      <c r="C122" s="18" t="s">
        <v>182</v>
      </c>
      <c r="D122" s="19" t="s">
        <v>61</v>
      </c>
      <c r="E122" s="31">
        <v>97</v>
      </c>
      <c r="F122" s="14">
        <v>38.44</v>
      </c>
      <c r="G122" s="12">
        <v>37.65</v>
      </c>
      <c r="H122" s="7">
        <f t="shared" si="3"/>
        <v>-0.78999999999999915</v>
      </c>
    </row>
    <row r="123" spans="1:8" x14ac:dyDescent="0.55000000000000004">
      <c r="A123" s="18">
        <v>117</v>
      </c>
      <c r="B123" s="18">
        <v>1</v>
      </c>
      <c r="C123" s="18" t="s">
        <v>181</v>
      </c>
      <c r="D123" s="19" t="s">
        <v>34</v>
      </c>
      <c r="E123" s="31">
        <v>7</v>
      </c>
      <c r="F123" s="14">
        <v>31.67</v>
      </c>
      <c r="G123" s="12">
        <v>37.64</v>
      </c>
      <c r="H123" s="7">
        <f t="shared" si="3"/>
        <v>5.9699999999999989</v>
      </c>
    </row>
    <row r="124" spans="1:8" x14ac:dyDescent="0.55000000000000004">
      <c r="A124" s="18">
        <v>118</v>
      </c>
      <c r="B124" s="18">
        <v>8</v>
      </c>
      <c r="C124" s="18" t="s">
        <v>182</v>
      </c>
      <c r="D124" s="19" t="s">
        <v>135</v>
      </c>
      <c r="E124" s="31">
        <v>37</v>
      </c>
      <c r="F124" s="14">
        <v>34.630000000000003</v>
      </c>
      <c r="G124" s="12">
        <v>37.549999999999997</v>
      </c>
      <c r="H124" s="7">
        <f t="shared" ref="H124:H155" si="4">G124-F124</f>
        <v>2.9199999999999946</v>
      </c>
    </row>
    <row r="125" spans="1:8" x14ac:dyDescent="0.55000000000000004">
      <c r="A125" s="18">
        <v>119</v>
      </c>
      <c r="B125" s="18">
        <v>6</v>
      </c>
      <c r="C125" s="18" t="s">
        <v>181</v>
      </c>
      <c r="D125" s="19" t="s">
        <v>156</v>
      </c>
      <c r="E125" s="31">
        <v>8</v>
      </c>
      <c r="F125" s="14">
        <v>29.95</v>
      </c>
      <c r="G125" s="20">
        <v>37.5</v>
      </c>
      <c r="H125" s="7">
        <f t="shared" si="4"/>
        <v>7.5500000000000007</v>
      </c>
    </row>
    <row r="126" spans="1:8" x14ac:dyDescent="0.55000000000000004">
      <c r="A126" s="18">
        <v>120</v>
      </c>
      <c r="B126" s="18">
        <v>12</v>
      </c>
      <c r="C126" s="18" t="s">
        <v>176</v>
      </c>
      <c r="D126" s="19" t="s">
        <v>139</v>
      </c>
      <c r="E126" s="31">
        <v>17</v>
      </c>
      <c r="F126" s="14">
        <v>40.04</v>
      </c>
      <c r="G126" s="12">
        <v>37.44</v>
      </c>
      <c r="H126" s="7">
        <f t="shared" si="4"/>
        <v>-2.6000000000000014</v>
      </c>
    </row>
    <row r="127" spans="1:8" x14ac:dyDescent="0.55000000000000004">
      <c r="A127" s="18">
        <v>121</v>
      </c>
      <c r="B127" s="18">
        <v>4</v>
      </c>
      <c r="C127" s="18" t="s">
        <v>176</v>
      </c>
      <c r="D127" s="19" t="s">
        <v>127</v>
      </c>
      <c r="E127" s="31">
        <v>17</v>
      </c>
      <c r="F127" s="14">
        <v>35.130000000000003</v>
      </c>
      <c r="G127" s="12">
        <v>37.44</v>
      </c>
      <c r="H127" s="7">
        <f t="shared" si="4"/>
        <v>2.3099999999999952</v>
      </c>
    </row>
    <row r="128" spans="1:8" x14ac:dyDescent="0.55000000000000004">
      <c r="A128" s="18">
        <v>122</v>
      </c>
      <c r="B128" s="18">
        <v>9</v>
      </c>
      <c r="C128" s="18" t="s">
        <v>176</v>
      </c>
      <c r="D128" s="19" t="s">
        <v>68</v>
      </c>
      <c r="E128" s="31">
        <v>24</v>
      </c>
      <c r="F128" s="14">
        <v>32.659999999999997</v>
      </c>
      <c r="G128" s="12">
        <v>37.31</v>
      </c>
      <c r="H128" s="7">
        <f t="shared" si="4"/>
        <v>4.6500000000000057</v>
      </c>
    </row>
    <row r="129" spans="1:8" x14ac:dyDescent="0.55000000000000004">
      <c r="A129" s="18">
        <v>123</v>
      </c>
      <c r="B129" s="18">
        <v>12</v>
      </c>
      <c r="C129" s="18" t="s">
        <v>182</v>
      </c>
      <c r="D129" s="19" t="s">
        <v>163</v>
      </c>
      <c r="E129" s="31">
        <v>35</v>
      </c>
      <c r="F129" s="14">
        <v>38.26</v>
      </c>
      <c r="G129" s="12">
        <v>37.229999999999997</v>
      </c>
      <c r="H129" s="7">
        <f t="shared" si="4"/>
        <v>-1.0300000000000011</v>
      </c>
    </row>
    <row r="130" spans="1:8" x14ac:dyDescent="0.55000000000000004">
      <c r="A130" s="18">
        <v>124</v>
      </c>
      <c r="B130" s="18">
        <v>14</v>
      </c>
      <c r="C130" s="18" t="s">
        <v>176</v>
      </c>
      <c r="D130" s="19" t="s">
        <v>146</v>
      </c>
      <c r="E130" s="31">
        <v>12</v>
      </c>
      <c r="F130" s="14">
        <v>42</v>
      </c>
      <c r="G130" s="12">
        <v>37.04</v>
      </c>
      <c r="H130" s="7">
        <f t="shared" si="4"/>
        <v>-4.9600000000000009</v>
      </c>
    </row>
    <row r="131" spans="1:8" x14ac:dyDescent="0.55000000000000004">
      <c r="A131" s="18">
        <v>125</v>
      </c>
      <c r="B131" s="18">
        <v>8</v>
      </c>
      <c r="C131" s="18" t="s">
        <v>181</v>
      </c>
      <c r="D131" s="19" t="s">
        <v>132</v>
      </c>
      <c r="E131" s="31">
        <v>9</v>
      </c>
      <c r="F131" s="14">
        <v>36.630000000000003</v>
      </c>
      <c r="G131" s="12">
        <v>36.94</v>
      </c>
      <c r="H131" s="7">
        <f t="shared" si="4"/>
        <v>0.30999999999999517</v>
      </c>
    </row>
    <row r="132" spans="1:8" x14ac:dyDescent="0.55000000000000004">
      <c r="A132" s="18">
        <v>126</v>
      </c>
      <c r="B132" s="18">
        <v>3</v>
      </c>
      <c r="C132" s="18" t="s">
        <v>176</v>
      </c>
      <c r="D132" s="19" t="s">
        <v>13</v>
      </c>
      <c r="E132" s="31">
        <v>27</v>
      </c>
      <c r="F132" s="14">
        <v>34.67</v>
      </c>
      <c r="G132" s="12">
        <v>36.74</v>
      </c>
      <c r="H132" s="7">
        <f t="shared" si="4"/>
        <v>2.0700000000000003</v>
      </c>
    </row>
    <row r="133" spans="1:8" x14ac:dyDescent="0.55000000000000004">
      <c r="A133" s="18">
        <v>127</v>
      </c>
      <c r="B133" s="18">
        <v>9</v>
      </c>
      <c r="C133" s="18" t="s">
        <v>176</v>
      </c>
      <c r="D133" s="19" t="s">
        <v>164</v>
      </c>
      <c r="E133" s="31">
        <v>15</v>
      </c>
      <c r="F133" s="14">
        <v>33.28</v>
      </c>
      <c r="G133" s="12">
        <v>36.53</v>
      </c>
      <c r="H133" s="7">
        <f t="shared" si="4"/>
        <v>3.25</v>
      </c>
    </row>
    <row r="134" spans="1:8" x14ac:dyDescent="0.55000000000000004">
      <c r="A134" s="18">
        <v>128</v>
      </c>
      <c r="B134" s="18">
        <v>9</v>
      </c>
      <c r="C134" s="18" t="s">
        <v>176</v>
      </c>
      <c r="D134" s="19" t="s">
        <v>157</v>
      </c>
      <c r="E134" s="31">
        <v>35</v>
      </c>
      <c r="F134" s="14">
        <v>37.840000000000003</v>
      </c>
      <c r="G134" s="12">
        <v>36.51</v>
      </c>
      <c r="H134" s="7">
        <f t="shared" si="4"/>
        <v>-1.3300000000000054</v>
      </c>
    </row>
    <row r="135" spans="1:8" x14ac:dyDescent="0.55000000000000004">
      <c r="A135" s="18">
        <v>129</v>
      </c>
      <c r="B135" s="18">
        <v>15</v>
      </c>
      <c r="C135" s="18" t="s">
        <v>176</v>
      </c>
      <c r="D135" s="19" t="s">
        <v>117</v>
      </c>
      <c r="E135" s="31">
        <v>18</v>
      </c>
      <c r="F135" s="14">
        <v>32.380000000000003</v>
      </c>
      <c r="G135" s="20">
        <v>36.5</v>
      </c>
      <c r="H135" s="7">
        <f t="shared" si="4"/>
        <v>4.1199999999999974</v>
      </c>
    </row>
    <row r="136" spans="1:8" x14ac:dyDescent="0.55000000000000004">
      <c r="A136" s="18">
        <v>130</v>
      </c>
      <c r="B136" s="18">
        <v>4</v>
      </c>
      <c r="C136" s="18" t="s">
        <v>176</v>
      </c>
      <c r="D136" s="19" t="s">
        <v>104</v>
      </c>
      <c r="E136" s="31">
        <v>20</v>
      </c>
      <c r="F136" s="14">
        <v>36.14</v>
      </c>
      <c r="G136" s="20">
        <v>36.5</v>
      </c>
      <c r="H136" s="7">
        <f t="shared" si="4"/>
        <v>0.35999999999999943</v>
      </c>
    </row>
    <row r="137" spans="1:8" x14ac:dyDescent="0.55000000000000004">
      <c r="A137" s="18">
        <v>131</v>
      </c>
      <c r="B137" s="18">
        <v>5</v>
      </c>
      <c r="C137" s="18" t="s">
        <v>176</v>
      </c>
      <c r="D137" s="19" t="s">
        <v>153</v>
      </c>
      <c r="E137" s="31">
        <v>14</v>
      </c>
      <c r="F137" s="14">
        <v>35.15</v>
      </c>
      <c r="G137" s="12">
        <v>36.43</v>
      </c>
      <c r="H137" s="7">
        <f t="shared" si="4"/>
        <v>1.2800000000000011</v>
      </c>
    </row>
    <row r="138" spans="1:8" x14ac:dyDescent="0.55000000000000004">
      <c r="A138" s="18">
        <v>132</v>
      </c>
      <c r="B138" s="18">
        <v>10</v>
      </c>
      <c r="C138" s="18" t="s">
        <v>181</v>
      </c>
      <c r="D138" s="19" t="s">
        <v>161</v>
      </c>
      <c r="E138" s="31">
        <v>11</v>
      </c>
      <c r="F138" s="14">
        <v>36.450000000000003</v>
      </c>
      <c r="G138" s="12">
        <v>36.32</v>
      </c>
      <c r="H138" s="7">
        <f t="shared" si="4"/>
        <v>-0.13000000000000256</v>
      </c>
    </row>
    <row r="139" spans="1:8" x14ac:dyDescent="0.55000000000000004">
      <c r="A139" s="18">
        <v>133</v>
      </c>
      <c r="B139" s="18">
        <v>9</v>
      </c>
      <c r="C139" s="18" t="s">
        <v>181</v>
      </c>
      <c r="D139" s="19" t="s">
        <v>65</v>
      </c>
      <c r="E139" s="31">
        <v>9</v>
      </c>
      <c r="F139" s="14">
        <v>42.29</v>
      </c>
      <c r="G139" s="12">
        <v>36.22</v>
      </c>
      <c r="H139" s="7">
        <f t="shared" si="4"/>
        <v>-6.07</v>
      </c>
    </row>
    <row r="140" spans="1:8" x14ac:dyDescent="0.55000000000000004">
      <c r="A140" s="18">
        <v>134</v>
      </c>
      <c r="B140" s="18">
        <v>6</v>
      </c>
      <c r="C140" s="18" t="s">
        <v>176</v>
      </c>
      <c r="D140" s="19" t="s">
        <v>17</v>
      </c>
      <c r="E140" s="31">
        <v>25</v>
      </c>
      <c r="F140" s="14">
        <v>40.53</v>
      </c>
      <c r="G140" s="12">
        <v>36.04</v>
      </c>
      <c r="H140" s="7">
        <f t="shared" si="4"/>
        <v>-4.490000000000002</v>
      </c>
    </row>
    <row r="141" spans="1:8" x14ac:dyDescent="0.55000000000000004">
      <c r="A141" s="18">
        <v>135</v>
      </c>
      <c r="B141" s="18">
        <v>4</v>
      </c>
      <c r="C141" s="18" t="s">
        <v>181</v>
      </c>
      <c r="D141" s="19" t="s">
        <v>49</v>
      </c>
      <c r="E141" s="31">
        <v>10</v>
      </c>
      <c r="F141" s="14">
        <v>31.7</v>
      </c>
      <c r="G141" s="20">
        <v>35.9</v>
      </c>
      <c r="H141" s="7">
        <f t="shared" si="4"/>
        <v>4.1999999999999993</v>
      </c>
    </row>
    <row r="142" spans="1:8" x14ac:dyDescent="0.55000000000000004">
      <c r="A142" s="18">
        <v>136</v>
      </c>
      <c r="B142" s="18">
        <v>14</v>
      </c>
      <c r="C142" s="18" t="s">
        <v>181</v>
      </c>
      <c r="D142" s="19" t="s">
        <v>56</v>
      </c>
      <c r="E142" s="31">
        <v>12</v>
      </c>
      <c r="F142" s="14">
        <v>40.950000000000003</v>
      </c>
      <c r="G142" s="12">
        <v>35.71</v>
      </c>
      <c r="H142" s="7">
        <f t="shared" si="4"/>
        <v>-5.240000000000002</v>
      </c>
    </row>
    <row r="143" spans="1:8" x14ac:dyDescent="0.55000000000000004">
      <c r="A143" s="18">
        <v>137</v>
      </c>
      <c r="B143" s="18">
        <v>6</v>
      </c>
      <c r="C143" s="18" t="s">
        <v>176</v>
      </c>
      <c r="D143" s="19" t="s">
        <v>28</v>
      </c>
      <c r="E143" s="31">
        <v>26</v>
      </c>
      <c r="F143" s="14">
        <v>48.5</v>
      </c>
      <c r="G143" s="12">
        <v>35.369999999999997</v>
      </c>
      <c r="H143" s="7">
        <f t="shared" si="4"/>
        <v>-13.130000000000003</v>
      </c>
    </row>
    <row r="144" spans="1:8" x14ac:dyDescent="0.55000000000000004">
      <c r="A144" s="18">
        <v>138</v>
      </c>
      <c r="B144" s="18">
        <v>12</v>
      </c>
      <c r="C144" s="18" t="s">
        <v>176</v>
      </c>
      <c r="D144" s="19" t="s">
        <v>154</v>
      </c>
      <c r="E144" s="31">
        <v>18</v>
      </c>
      <c r="F144" s="14">
        <v>33.32</v>
      </c>
      <c r="G144" s="12">
        <v>35.33</v>
      </c>
      <c r="H144" s="7">
        <f t="shared" si="4"/>
        <v>2.009999999999998</v>
      </c>
    </row>
    <row r="145" spans="1:8" x14ac:dyDescent="0.55000000000000004">
      <c r="A145" s="18">
        <v>139</v>
      </c>
      <c r="B145" s="18">
        <v>11</v>
      </c>
      <c r="C145" s="18" t="s">
        <v>181</v>
      </c>
      <c r="D145" s="19" t="s">
        <v>81</v>
      </c>
      <c r="E145" s="31">
        <v>7</v>
      </c>
      <c r="F145" s="14">
        <v>32.67</v>
      </c>
      <c r="G145" s="12">
        <v>35.29</v>
      </c>
      <c r="H145" s="7">
        <f t="shared" si="4"/>
        <v>2.6199999999999974</v>
      </c>
    </row>
    <row r="146" spans="1:8" x14ac:dyDescent="0.55000000000000004">
      <c r="A146" s="18">
        <v>140</v>
      </c>
      <c r="B146" s="18">
        <v>4</v>
      </c>
      <c r="C146" s="18" t="s">
        <v>182</v>
      </c>
      <c r="D146" s="19" t="s">
        <v>97</v>
      </c>
      <c r="E146" s="31">
        <v>24</v>
      </c>
      <c r="F146" s="14">
        <v>33.19</v>
      </c>
      <c r="G146" s="12">
        <v>35.17</v>
      </c>
      <c r="H146" s="7">
        <f t="shared" si="4"/>
        <v>1.980000000000004</v>
      </c>
    </row>
    <row r="147" spans="1:8" x14ac:dyDescent="0.55000000000000004">
      <c r="A147" s="18">
        <v>141</v>
      </c>
      <c r="B147" s="18">
        <v>13</v>
      </c>
      <c r="C147" s="18" t="s">
        <v>176</v>
      </c>
      <c r="D147" s="19" t="s">
        <v>145</v>
      </c>
      <c r="E147" s="31">
        <v>20</v>
      </c>
      <c r="F147" s="14">
        <v>36.67</v>
      </c>
      <c r="G147" s="20">
        <v>34.9</v>
      </c>
      <c r="H147" s="7">
        <f t="shared" si="4"/>
        <v>-1.7700000000000031</v>
      </c>
    </row>
    <row r="148" spans="1:8" x14ac:dyDescent="0.55000000000000004">
      <c r="A148" s="18">
        <v>142</v>
      </c>
      <c r="B148" s="18">
        <v>8</v>
      </c>
      <c r="C148" s="18" t="s">
        <v>176</v>
      </c>
      <c r="D148" s="19" t="s">
        <v>121</v>
      </c>
      <c r="E148" s="31">
        <v>11</v>
      </c>
      <c r="F148" s="14">
        <v>31.22</v>
      </c>
      <c r="G148" s="12">
        <v>34.770000000000003</v>
      </c>
      <c r="H148" s="7">
        <f t="shared" si="4"/>
        <v>3.5500000000000043</v>
      </c>
    </row>
    <row r="149" spans="1:8" x14ac:dyDescent="0.55000000000000004">
      <c r="A149" s="18">
        <v>143</v>
      </c>
      <c r="B149" s="18">
        <v>2</v>
      </c>
      <c r="C149" s="18" t="s">
        <v>181</v>
      </c>
      <c r="D149" s="19" t="s">
        <v>168</v>
      </c>
      <c r="E149" s="31">
        <v>11</v>
      </c>
      <c r="F149" s="14">
        <v>35.729999999999997</v>
      </c>
      <c r="G149" s="12">
        <v>33.909999999999997</v>
      </c>
      <c r="H149" s="7">
        <f t="shared" si="4"/>
        <v>-1.8200000000000003</v>
      </c>
    </row>
    <row r="150" spans="1:8" x14ac:dyDescent="0.55000000000000004">
      <c r="A150" s="18">
        <v>144</v>
      </c>
      <c r="B150" s="18">
        <v>11</v>
      </c>
      <c r="C150" s="18" t="s">
        <v>176</v>
      </c>
      <c r="D150" s="19" t="s">
        <v>113</v>
      </c>
      <c r="E150" s="31">
        <v>26</v>
      </c>
      <c r="F150" s="14">
        <v>43.71</v>
      </c>
      <c r="G150" s="12">
        <v>33.83</v>
      </c>
      <c r="H150" s="7">
        <f t="shared" si="4"/>
        <v>-9.8800000000000026</v>
      </c>
    </row>
    <row r="151" spans="1:8" x14ac:dyDescent="0.55000000000000004">
      <c r="A151" s="18">
        <v>145</v>
      </c>
      <c r="B151" s="18">
        <v>16</v>
      </c>
      <c r="C151" s="18" t="s">
        <v>181</v>
      </c>
      <c r="D151" s="19" t="s">
        <v>165</v>
      </c>
      <c r="E151" s="31">
        <v>13</v>
      </c>
      <c r="F151" s="14">
        <v>31.3</v>
      </c>
      <c r="G151" s="20">
        <v>33.5</v>
      </c>
      <c r="H151" s="7">
        <f t="shared" si="4"/>
        <v>2.1999999999999993</v>
      </c>
    </row>
    <row r="152" spans="1:8" x14ac:dyDescent="0.55000000000000004">
      <c r="A152" s="18">
        <v>146</v>
      </c>
      <c r="B152" s="18">
        <v>14</v>
      </c>
      <c r="C152" s="18" t="s">
        <v>181</v>
      </c>
      <c r="D152" s="19" t="s">
        <v>44</v>
      </c>
      <c r="E152" s="31">
        <v>10</v>
      </c>
      <c r="F152" s="14">
        <v>23.7</v>
      </c>
      <c r="G152" s="12">
        <v>33.450000000000003</v>
      </c>
      <c r="H152" s="7">
        <f t="shared" si="4"/>
        <v>9.7500000000000036</v>
      </c>
    </row>
    <row r="153" spans="1:8" x14ac:dyDescent="0.55000000000000004">
      <c r="A153" s="18">
        <v>147</v>
      </c>
      <c r="B153" s="18">
        <v>13</v>
      </c>
      <c r="C153" s="18" t="s">
        <v>176</v>
      </c>
      <c r="D153" s="19" t="s">
        <v>137</v>
      </c>
      <c r="E153" s="31">
        <v>17</v>
      </c>
      <c r="F153" s="14">
        <v>39.03</v>
      </c>
      <c r="G153" s="12">
        <v>33.44</v>
      </c>
      <c r="H153" s="7">
        <f t="shared" si="4"/>
        <v>-5.5900000000000034</v>
      </c>
    </row>
    <row r="154" spans="1:8" x14ac:dyDescent="0.55000000000000004">
      <c r="A154" s="18">
        <v>148</v>
      </c>
      <c r="B154" s="18">
        <v>10</v>
      </c>
      <c r="C154" s="18" t="s">
        <v>181</v>
      </c>
      <c r="D154" s="19" t="s">
        <v>54</v>
      </c>
      <c r="E154" s="31">
        <v>3</v>
      </c>
      <c r="F154" s="14">
        <v>38.06</v>
      </c>
      <c r="G154" s="12">
        <v>33.33</v>
      </c>
      <c r="H154" s="7">
        <f t="shared" si="4"/>
        <v>-4.730000000000004</v>
      </c>
    </row>
    <row r="155" spans="1:8" x14ac:dyDescent="0.55000000000000004">
      <c r="A155" s="18">
        <v>149</v>
      </c>
      <c r="B155" s="18">
        <v>1</v>
      </c>
      <c r="C155" s="18" t="s">
        <v>181</v>
      </c>
      <c r="D155" s="19" t="s">
        <v>142</v>
      </c>
      <c r="E155" s="31">
        <v>10</v>
      </c>
      <c r="F155" s="14">
        <v>31.96</v>
      </c>
      <c r="G155" s="12">
        <v>33.25</v>
      </c>
      <c r="H155" s="7">
        <f t="shared" si="4"/>
        <v>1.2899999999999991</v>
      </c>
    </row>
    <row r="156" spans="1:8" x14ac:dyDescent="0.55000000000000004">
      <c r="A156" s="18">
        <v>150</v>
      </c>
      <c r="B156" s="18">
        <v>1</v>
      </c>
      <c r="C156" s="18" t="s">
        <v>182</v>
      </c>
      <c r="D156" s="19" t="s">
        <v>87</v>
      </c>
      <c r="E156" s="31">
        <v>29</v>
      </c>
      <c r="F156" s="14">
        <v>30.77</v>
      </c>
      <c r="G156" s="12">
        <v>33.03</v>
      </c>
      <c r="H156" s="7">
        <f t="shared" ref="H156:H187" si="5">G156-F156</f>
        <v>2.2600000000000016</v>
      </c>
    </row>
    <row r="157" spans="1:8" x14ac:dyDescent="0.55000000000000004">
      <c r="A157" s="18">
        <v>151</v>
      </c>
      <c r="B157" s="18">
        <v>4</v>
      </c>
      <c r="C157" s="18" t="s">
        <v>182</v>
      </c>
      <c r="D157" s="19" t="s">
        <v>106</v>
      </c>
      <c r="E157" s="31">
        <v>17</v>
      </c>
      <c r="F157" s="14">
        <v>34.67</v>
      </c>
      <c r="G157" s="12">
        <v>32.97</v>
      </c>
      <c r="H157" s="7">
        <f t="shared" si="5"/>
        <v>-1.7000000000000028</v>
      </c>
    </row>
    <row r="158" spans="1:8" x14ac:dyDescent="0.55000000000000004">
      <c r="A158" s="18">
        <v>152</v>
      </c>
      <c r="B158" s="18">
        <v>7</v>
      </c>
      <c r="C158" s="18" t="s">
        <v>182</v>
      </c>
      <c r="D158" s="19" t="s">
        <v>122</v>
      </c>
      <c r="E158" s="31">
        <v>29</v>
      </c>
      <c r="F158" s="14">
        <v>39.549999999999997</v>
      </c>
      <c r="G158" s="12">
        <v>32.840000000000003</v>
      </c>
      <c r="H158" s="7">
        <f t="shared" si="5"/>
        <v>-6.7099999999999937</v>
      </c>
    </row>
    <row r="159" spans="1:8" x14ac:dyDescent="0.55000000000000004">
      <c r="A159" s="18">
        <v>153</v>
      </c>
      <c r="B159" s="18">
        <v>4</v>
      </c>
      <c r="C159" s="18" t="s">
        <v>182</v>
      </c>
      <c r="D159" s="19" t="s">
        <v>51</v>
      </c>
      <c r="E159" s="31">
        <v>32</v>
      </c>
      <c r="F159" s="14">
        <v>36.19</v>
      </c>
      <c r="G159" s="12">
        <v>32.56</v>
      </c>
      <c r="H159" s="7">
        <f t="shared" si="5"/>
        <v>-3.6299999999999955</v>
      </c>
    </row>
    <row r="160" spans="1:8" x14ac:dyDescent="0.55000000000000004">
      <c r="A160" s="18">
        <v>154</v>
      </c>
      <c r="B160" s="18">
        <v>14</v>
      </c>
      <c r="C160" s="18" t="s">
        <v>181</v>
      </c>
      <c r="D160" s="19" t="s">
        <v>169</v>
      </c>
      <c r="E160" s="31">
        <v>1</v>
      </c>
      <c r="F160" s="14">
        <v>47</v>
      </c>
      <c r="G160" s="20">
        <v>32.5</v>
      </c>
      <c r="H160" s="7">
        <f t="shared" si="5"/>
        <v>-14.5</v>
      </c>
    </row>
    <row r="161" spans="1:8" x14ac:dyDescent="0.55000000000000004">
      <c r="A161" s="18">
        <v>155</v>
      </c>
      <c r="B161" s="18">
        <v>14</v>
      </c>
      <c r="C161" s="18" t="s">
        <v>181</v>
      </c>
      <c r="D161" s="19" t="s">
        <v>80</v>
      </c>
      <c r="E161" s="31">
        <v>13</v>
      </c>
      <c r="F161" s="14">
        <v>35.630000000000003</v>
      </c>
      <c r="G161" s="12">
        <v>31.42</v>
      </c>
      <c r="H161" s="7">
        <f t="shared" si="5"/>
        <v>-4.2100000000000009</v>
      </c>
    </row>
    <row r="162" spans="1:8" x14ac:dyDescent="0.55000000000000004">
      <c r="A162" s="18">
        <v>156</v>
      </c>
      <c r="B162" s="18">
        <v>8</v>
      </c>
      <c r="C162" s="18" t="s">
        <v>176</v>
      </c>
      <c r="D162" s="19" t="s">
        <v>166</v>
      </c>
      <c r="E162" s="31">
        <v>10</v>
      </c>
      <c r="F162" s="14">
        <v>27.81</v>
      </c>
      <c r="G162" s="20">
        <v>30.6</v>
      </c>
      <c r="H162" s="7">
        <f t="shared" si="5"/>
        <v>2.7900000000000027</v>
      </c>
    </row>
    <row r="163" spans="1:8" x14ac:dyDescent="0.55000000000000004">
      <c r="A163" s="18">
        <v>157</v>
      </c>
      <c r="B163" s="18">
        <v>7</v>
      </c>
      <c r="C163" s="18" t="s">
        <v>176</v>
      </c>
      <c r="D163" s="19" t="s">
        <v>115</v>
      </c>
      <c r="E163" s="31">
        <v>20</v>
      </c>
      <c r="F163" s="14">
        <v>37.47</v>
      </c>
      <c r="G163" s="12">
        <v>30.35</v>
      </c>
      <c r="H163" s="7">
        <f t="shared" si="5"/>
        <v>-7.1199999999999974</v>
      </c>
    </row>
    <row r="164" spans="1:8" x14ac:dyDescent="0.55000000000000004">
      <c r="A164" s="18">
        <v>158</v>
      </c>
      <c r="B164" s="49">
        <v>5</v>
      </c>
      <c r="C164" s="49" t="s">
        <v>181</v>
      </c>
      <c r="D164" s="19" t="s">
        <v>109</v>
      </c>
      <c r="E164" s="31">
        <v>2</v>
      </c>
      <c r="F164" s="14">
        <v>24</v>
      </c>
      <c r="G164" s="20">
        <v>28.5</v>
      </c>
      <c r="H164" s="7">
        <f t="shared" si="5"/>
        <v>4.5</v>
      </c>
    </row>
    <row r="165" spans="1:8" x14ac:dyDescent="0.55000000000000004">
      <c r="A165" s="18">
        <v>159</v>
      </c>
      <c r="B165" s="18">
        <v>4</v>
      </c>
      <c r="C165" s="18" t="s">
        <v>176</v>
      </c>
      <c r="D165" s="19" t="s">
        <v>53</v>
      </c>
      <c r="E165" s="31">
        <v>21</v>
      </c>
      <c r="F165" s="14">
        <v>27.23</v>
      </c>
      <c r="G165" s="12">
        <v>28.07</v>
      </c>
      <c r="H165" s="7">
        <f t="shared" si="5"/>
        <v>0.83999999999999986</v>
      </c>
    </row>
    <row r="166" spans="1:8" x14ac:dyDescent="0.55000000000000004">
      <c r="H166" s="1" t="s">
        <v>173</v>
      </c>
    </row>
  </sheetData>
  <sortState ref="A1:H182">
    <sortCondition descending="1" ref="G1"/>
  </sortState>
  <mergeCells count="9">
    <mergeCell ref="F1:G1"/>
    <mergeCell ref="F2:F3"/>
    <mergeCell ref="G2:G3"/>
    <mergeCell ref="H2:H3"/>
    <mergeCell ref="A1:A3"/>
    <mergeCell ref="B1:B6"/>
    <mergeCell ref="C1:C6"/>
    <mergeCell ref="D1:D3"/>
    <mergeCell ref="E1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6"/>
  <sheetViews>
    <sheetView topLeftCell="A78" workbookViewId="0">
      <selection activeCell="C91" sqref="C91"/>
    </sheetView>
  </sheetViews>
  <sheetFormatPr defaultRowHeight="15" x14ac:dyDescent="0.25"/>
  <cols>
    <col min="1" max="1" width="4.140625" customWidth="1"/>
    <col min="2" max="2" width="8.28515625" bestFit="1" customWidth="1"/>
    <col min="3" max="3" width="5.7109375" bestFit="1" customWidth="1"/>
    <col min="4" max="4" width="14.140625" bestFit="1" customWidth="1"/>
    <col min="5" max="5" width="7" customWidth="1"/>
    <col min="6" max="6" width="7.5703125" bestFit="1" customWidth="1"/>
    <col min="7" max="9" width="6.7109375" bestFit="1" customWidth="1"/>
    <col min="10" max="10" width="6.42578125" bestFit="1" customWidth="1"/>
    <col min="11" max="12" width="7.5703125" bestFit="1" customWidth="1"/>
    <col min="13" max="13" width="6.85546875" bestFit="1" customWidth="1"/>
    <col min="14" max="15" width="7.5703125" bestFit="1" customWidth="1"/>
    <col min="16" max="16" width="6.85546875" bestFit="1" customWidth="1"/>
    <col min="17" max="18" width="7.5703125" bestFit="1" customWidth="1"/>
    <col min="19" max="19" width="6.85546875" bestFit="1" customWidth="1"/>
    <col min="20" max="21" width="7.5703125" bestFit="1" customWidth="1"/>
    <col min="22" max="22" width="6.85546875" bestFit="1" customWidth="1"/>
    <col min="23" max="24" width="7.5703125" bestFit="1" customWidth="1"/>
    <col min="25" max="25" width="6.42578125" bestFit="1" customWidth="1"/>
  </cols>
  <sheetData>
    <row r="1" spans="1:25" s="1" customFormat="1" ht="24" customHeight="1" x14ac:dyDescent="0.55000000000000004">
      <c r="A1" s="65" t="s">
        <v>1</v>
      </c>
      <c r="B1" s="65" t="s">
        <v>194</v>
      </c>
      <c r="C1" s="74" t="s">
        <v>183</v>
      </c>
      <c r="D1" s="68" t="s">
        <v>2</v>
      </c>
      <c r="E1" s="71" t="s">
        <v>193</v>
      </c>
      <c r="F1" s="80" t="s">
        <v>3</v>
      </c>
      <c r="G1" s="81"/>
      <c r="H1" s="81"/>
      <c r="I1" s="82"/>
      <c r="J1" s="38" t="s">
        <v>9</v>
      </c>
      <c r="K1" s="83" t="s">
        <v>4</v>
      </c>
      <c r="L1" s="84"/>
      <c r="M1" s="38" t="s">
        <v>9</v>
      </c>
      <c r="N1" s="83" t="s">
        <v>5</v>
      </c>
      <c r="O1" s="84"/>
      <c r="P1" s="38" t="s">
        <v>9</v>
      </c>
      <c r="Q1" s="63" t="s">
        <v>172</v>
      </c>
      <c r="R1" s="64"/>
      <c r="S1" s="38" t="s">
        <v>9</v>
      </c>
      <c r="T1" s="63" t="s">
        <v>6</v>
      </c>
      <c r="U1" s="64"/>
      <c r="V1" s="38" t="s">
        <v>9</v>
      </c>
      <c r="W1" s="63" t="s">
        <v>7</v>
      </c>
      <c r="X1" s="64"/>
      <c r="Y1" s="38" t="s">
        <v>9</v>
      </c>
    </row>
    <row r="2" spans="1:25" s="3" customFormat="1" ht="24" x14ac:dyDescent="0.55000000000000004">
      <c r="A2" s="66"/>
      <c r="B2" s="66"/>
      <c r="C2" s="75"/>
      <c r="D2" s="69"/>
      <c r="E2" s="72"/>
      <c r="F2" s="2" t="s">
        <v>8</v>
      </c>
      <c r="G2" s="77" t="s">
        <v>174</v>
      </c>
      <c r="H2" s="78"/>
      <c r="I2" s="79"/>
      <c r="J2" s="59" t="s">
        <v>175</v>
      </c>
      <c r="K2" s="61" t="s">
        <v>8</v>
      </c>
      <c r="L2" s="61" t="s">
        <v>174</v>
      </c>
      <c r="M2" s="59" t="s">
        <v>175</v>
      </c>
      <c r="N2" s="61" t="s">
        <v>8</v>
      </c>
      <c r="O2" s="61" t="s">
        <v>174</v>
      </c>
      <c r="P2" s="59" t="s">
        <v>175</v>
      </c>
      <c r="Q2" s="61" t="s">
        <v>8</v>
      </c>
      <c r="R2" s="61" t="s">
        <v>174</v>
      </c>
      <c r="S2" s="59" t="s">
        <v>175</v>
      </c>
      <c r="T2" s="61" t="s">
        <v>8</v>
      </c>
      <c r="U2" s="61" t="s">
        <v>174</v>
      </c>
      <c r="V2" s="59" t="s">
        <v>175</v>
      </c>
      <c r="W2" s="61" t="s">
        <v>8</v>
      </c>
      <c r="X2" s="61" t="s">
        <v>174</v>
      </c>
      <c r="Y2" s="59" t="s">
        <v>175</v>
      </c>
    </row>
    <row r="3" spans="1:25" s="3" customFormat="1" ht="28.5" customHeight="1" x14ac:dyDescent="0.55000000000000004">
      <c r="A3" s="67"/>
      <c r="B3" s="66"/>
      <c r="C3" s="75"/>
      <c r="D3" s="70"/>
      <c r="E3" s="73"/>
      <c r="F3" s="2"/>
      <c r="G3" s="40" t="s">
        <v>190</v>
      </c>
      <c r="H3" s="41" t="s">
        <v>191</v>
      </c>
      <c r="I3" s="42" t="s">
        <v>7</v>
      </c>
      <c r="J3" s="60"/>
      <c r="K3" s="62"/>
      <c r="L3" s="62"/>
      <c r="M3" s="60"/>
      <c r="N3" s="62"/>
      <c r="O3" s="62"/>
      <c r="P3" s="60"/>
      <c r="Q3" s="62"/>
      <c r="R3" s="62"/>
      <c r="S3" s="60"/>
      <c r="T3" s="62"/>
      <c r="U3" s="62"/>
      <c r="V3" s="60"/>
      <c r="W3" s="62"/>
      <c r="X3" s="62"/>
      <c r="Y3" s="60"/>
    </row>
    <row r="4" spans="1:25" s="3" customFormat="1" ht="24" x14ac:dyDescent="0.55000000000000004">
      <c r="A4" s="4"/>
      <c r="B4" s="66"/>
      <c r="C4" s="75"/>
      <c r="D4" s="5" t="s">
        <v>10</v>
      </c>
      <c r="E4" s="5"/>
      <c r="F4" s="6">
        <v>49.33</v>
      </c>
      <c r="G4" s="6">
        <v>42.25</v>
      </c>
      <c r="H4" s="6">
        <v>10.74</v>
      </c>
      <c r="I4" s="36">
        <v>52.98</v>
      </c>
      <c r="J4" s="7">
        <f>I4-F4</f>
        <v>3.6499999999999986</v>
      </c>
      <c r="K4" s="6">
        <v>49.18</v>
      </c>
      <c r="L4" s="37">
        <v>46.68</v>
      </c>
      <c r="M4" s="7">
        <f>L4-K4</f>
        <v>-2.5</v>
      </c>
      <c r="N4" s="6">
        <v>40.31</v>
      </c>
      <c r="O4" s="37">
        <v>34.590000000000003</v>
      </c>
      <c r="P4" s="7">
        <f>O4-N4</f>
        <v>-5.7199999999999989</v>
      </c>
      <c r="Q4" s="6">
        <v>43.47</v>
      </c>
      <c r="R4" s="37">
        <v>40.47</v>
      </c>
      <c r="S4" s="7">
        <f>R4-Q4</f>
        <v>-3</v>
      </c>
      <c r="T4" s="8">
        <v>42.59</v>
      </c>
      <c r="U4" s="12">
        <v>41.22</v>
      </c>
      <c r="V4" s="7">
        <f>U4-T4</f>
        <v>-1.3700000000000045</v>
      </c>
      <c r="W4" s="9">
        <f t="shared" ref="W4:W6" si="0">(F4+K4+N4+Q4+T4)/5</f>
        <v>44.975999999999999</v>
      </c>
      <c r="X4" s="9">
        <f t="shared" ref="X4:X6" si="1">(I4+L4+O4+R4+U4)/5</f>
        <v>43.188000000000002</v>
      </c>
      <c r="Y4" s="17">
        <f>X4-W4</f>
        <v>-1.7879999999999967</v>
      </c>
    </row>
    <row r="5" spans="1:25" s="3" customFormat="1" ht="24" x14ac:dyDescent="0.55000000000000004">
      <c r="A5" s="4"/>
      <c r="B5" s="66"/>
      <c r="C5" s="75"/>
      <c r="D5" s="5" t="s">
        <v>11</v>
      </c>
      <c r="E5" s="5"/>
      <c r="F5" s="6">
        <v>48.39</v>
      </c>
      <c r="G5" s="6">
        <v>41.41</v>
      </c>
      <c r="H5" s="6">
        <v>10.47</v>
      </c>
      <c r="I5" s="36">
        <v>51.88</v>
      </c>
      <c r="J5" s="7">
        <f t="shared" ref="J5:J6" si="2">I5-F5</f>
        <v>3.490000000000002</v>
      </c>
      <c r="K5" s="6">
        <v>47.64</v>
      </c>
      <c r="L5" s="37">
        <v>45.08</v>
      </c>
      <c r="M5" s="7">
        <f t="shared" ref="M5:M6" si="3">L5-K5</f>
        <v>-2.5600000000000023</v>
      </c>
      <c r="N5" s="6">
        <v>36.61</v>
      </c>
      <c r="O5" s="37">
        <v>31.11</v>
      </c>
      <c r="P5" s="7">
        <f t="shared" ref="P5:P6" si="4">O5-N5</f>
        <v>-5.5</v>
      </c>
      <c r="Q5" s="6">
        <v>41.76</v>
      </c>
      <c r="R5" s="37">
        <v>38.76</v>
      </c>
      <c r="S5" s="7">
        <f t="shared" ref="S5:S6" si="5">R5-Q5</f>
        <v>-3</v>
      </c>
      <c r="T5" s="8">
        <v>41.55</v>
      </c>
      <c r="U5" s="12">
        <v>40.270000000000003</v>
      </c>
      <c r="V5" s="7">
        <f t="shared" ref="V5:V6" si="6">U5-T5</f>
        <v>-1.279999999999994</v>
      </c>
      <c r="W5" s="9">
        <f t="shared" si="0"/>
        <v>43.19</v>
      </c>
      <c r="X5" s="9">
        <f t="shared" si="1"/>
        <v>41.42</v>
      </c>
      <c r="Y5" s="17">
        <f t="shared" ref="Y5:Y6" si="7">X5-W5</f>
        <v>-1.769999999999996</v>
      </c>
    </row>
    <row r="6" spans="1:25" s="3" customFormat="1" ht="24" x14ac:dyDescent="0.55000000000000004">
      <c r="A6" s="4"/>
      <c r="B6" s="67"/>
      <c r="C6" s="76"/>
      <c r="D6" s="5" t="s">
        <v>12</v>
      </c>
      <c r="E6" s="5"/>
      <c r="F6" s="6">
        <v>48.01</v>
      </c>
      <c r="G6" s="6">
        <v>40.65</v>
      </c>
      <c r="H6" s="8">
        <v>10</v>
      </c>
      <c r="I6" s="36">
        <v>50.66</v>
      </c>
      <c r="J6" s="7">
        <f t="shared" si="2"/>
        <v>2.6499999999999986</v>
      </c>
      <c r="K6" s="6">
        <v>49.01</v>
      </c>
      <c r="L6" s="36">
        <v>46.29</v>
      </c>
      <c r="M6" s="7">
        <f t="shared" si="3"/>
        <v>-2.7199999999999989</v>
      </c>
      <c r="N6" s="6">
        <v>34.72</v>
      </c>
      <c r="O6" s="36">
        <v>29.86</v>
      </c>
      <c r="P6" s="7">
        <f t="shared" si="4"/>
        <v>-4.8599999999999994</v>
      </c>
      <c r="Q6" s="6">
        <v>40.98</v>
      </c>
      <c r="R6" s="36">
        <v>38.44</v>
      </c>
      <c r="S6" s="7">
        <f t="shared" si="5"/>
        <v>-2.5399999999999991</v>
      </c>
      <c r="T6" s="8">
        <v>40.44</v>
      </c>
      <c r="U6" s="12">
        <v>40.590000000000003</v>
      </c>
      <c r="V6" s="7">
        <f t="shared" si="6"/>
        <v>0.15000000000000568</v>
      </c>
      <c r="W6" s="9">
        <f t="shared" si="0"/>
        <v>42.631999999999998</v>
      </c>
      <c r="X6" s="9">
        <f t="shared" si="1"/>
        <v>41.167999999999999</v>
      </c>
      <c r="Y6" s="17">
        <f t="shared" si="7"/>
        <v>-1.4639999999999986</v>
      </c>
    </row>
    <row r="7" spans="1:25" ht="24" customHeight="1" x14ac:dyDescent="0.55000000000000004">
      <c r="A7" s="18">
        <v>1</v>
      </c>
      <c r="B7" s="18">
        <v>7</v>
      </c>
      <c r="C7" s="18" t="s">
        <v>181</v>
      </c>
      <c r="D7" s="19" t="s">
        <v>131</v>
      </c>
      <c r="E7" s="31">
        <v>6</v>
      </c>
      <c r="F7" s="14">
        <v>45</v>
      </c>
      <c r="G7" s="12">
        <v>47.92</v>
      </c>
      <c r="H7" s="15">
        <v>11.46</v>
      </c>
      <c r="I7" s="12">
        <v>59.38</v>
      </c>
      <c r="J7" s="7">
        <f t="shared" ref="J7" si="8">I7-F7</f>
        <v>14.380000000000003</v>
      </c>
      <c r="K7" s="14">
        <v>46</v>
      </c>
      <c r="L7" s="12">
        <v>53.33</v>
      </c>
      <c r="M7" s="7">
        <f t="shared" ref="M7" si="9">L7-K7</f>
        <v>7.3299999999999983</v>
      </c>
      <c r="N7" s="14">
        <v>41</v>
      </c>
      <c r="O7" s="16">
        <v>50</v>
      </c>
      <c r="P7" s="7">
        <f t="shared" ref="P7" si="10">O7-N7</f>
        <v>9</v>
      </c>
      <c r="Q7" s="14">
        <v>39</v>
      </c>
      <c r="R7" s="14">
        <v>60.83</v>
      </c>
      <c r="S7" s="7">
        <f t="shared" ref="S7" si="11">R7-Q7</f>
        <v>21.83</v>
      </c>
      <c r="T7" s="14">
        <v>29.9</v>
      </c>
      <c r="U7" s="12">
        <v>46.33</v>
      </c>
      <c r="V7" s="7">
        <f t="shared" ref="V7" si="12">U7-T7</f>
        <v>16.43</v>
      </c>
      <c r="W7" s="9">
        <f t="shared" ref="W7" si="13">(F7+K7+N7+Q7+T7)/5</f>
        <v>40.18</v>
      </c>
      <c r="X7" s="9">
        <f t="shared" ref="X7" si="14">(I7+L7+O7+R7+U7)/5</f>
        <v>53.974000000000004</v>
      </c>
      <c r="Y7" s="17">
        <f t="shared" ref="Y7" si="15">X7-W7</f>
        <v>13.794000000000004</v>
      </c>
    </row>
    <row r="8" spans="1:25" ht="24" x14ac:dyDescent="0.55000000000000004">
      <c r="A8" s="18">
        <v>2</v>
      </c>
      <c r="B8" s="49">
        <v>5</v>
      </c>
      <c r="C8" s="49" t="s">
        <v>181</v>
      </c>
      <c r="D8" s="19" t="s">
        <v>109</v>
      </c>
      <c r="E8" s="31">
        <v>2</v>
      </c>
      <c r="F8" s="14">
        <v>27.5</v>
      </c>
      <c r="G8" s="12">
        <v>38.75</v>
      </c>
      <c r="H8" s="15">
        <v>5.75</v>
      </c>
      <c r="I8" s="20">
        <v>44.5</v>
      </c>
      <c r="J8" s="7">
        <f t="shared" ref="J8:J39" si="16">I8-F8</f>
        <v>17</v>
      </c>
      <c r="K8" s="14">
        <v>22</v>
      </c>
      <c r="L8" s="20">
        <v>32.5</v>
      </c>
      <c r="M8" s="7">
        <f t="shared" ref="M8:M39" si="17">L8-K8</f>
        <v>10.5</v>
      </c>
      <c r="N8" s="14">
        <v>12.5</v>
      </c>
      <c r="O8" s="15">
        <v>26.25</v>
      </c>
      <c r="P8" s="7">
        <f t="shared" ref="P8:P39" si="18">O8-N8</f>
        <v>13.75</v>
      </c>
      <c r="Q8" s="14">
        <v>10</v>
      </c>
      <c r="R8" s="14">
        <v>25</v>
      </c>
      <c r="S8" s="7">
        <f t="shared" ref="S8:S39" si="19">R8-Q8</f>
        <v>15</v>
      </c>
      <c r="T8" s="14">
        <v>24</v>
      </c>
      <c r="U8" s="20">
        <v>28.5</v>
      </c>
      <c r="V8" s="7">
        <f t="shared" ref="V8:V39" si="20">U8-T8</f>
        <v>4.5</v>
      </c>
      <c r="W8" s="9">
        <f t="shared" ref="W8:W39" si="21">(F8+K8+N8+Q8+T8)/5</f>
        <v>19.2</v>
      </c>
      <c r="X8" s="9">
        <f t="shared" ref="X8:X39" si="22">(I8+L8+O8+R8+U8)/5</f>
        <v>31.35</v>
      </c>
      <c r="Y8" s="17">
        <f t="shared" ref="Y8:Y39" si="23">X8-W8</f>
        <v>12.150000000000002</v>
      </c>
    </row>
    <row r="9" spans="1:25" ht="24" x14ac:dyDescent="0.55000000000000004">
      <c r="A9" s="18">
        <v>3</v>
      </c>
      <c r="B9" s="18">
        <v>11</v>
      </c>
      <c r="C9" s="18" t="s">
        <v>181</v>
      </c>
      <c r="D9" s="19" t="s">
        <v>81</v>
      </c>
      <c r="E9" s="31">
        <v>7</v>
      </c>
      <c r="F9" s="14">
        <v>34.58</v>
      </c>
      <c r="G9" s="20">
        <v>45</v>
      </c>
      <c r="H9" s="16">
        <v>11</v>
      </c>
      <c r="I9" s="20">
        <v>56</v>
      </c>
      <c r="J9" s="7">
        <f t="shared" si="16"/>
        <v>21.42</v>
      </c>
      <c r="K9" s="14">
        <v>34</v>
      </c>
      <c r="L9" s="20">
        <v>50</v>
      </c>
      <c r="M9" s="7">
        <f t="shared" si="17"/>
        <v>16</v>
      </c>
      <c r="N9" s="14">
        <v>20.420000000000002</v>
      </c>
      <c r="O9" s="15">
        <v>22.86</v>
      </c>
      <c r="P9" s="7">
        <f t="shared" si="18"/>
        <v>2.4399999999999977</v>
      </c>
      <c r="Q9" s="14">
        <v>26.67</v>
      </c>
      <c r="R9" s="14">
        <v>34.29</v>
      </c>
      <c r="S9" s="7">
        <f t="shared" si="19"/>
        <v>7.6199999999999974</v>
      </c>
      <c r="T9" s="14">
        <v>32.67</v>
      </c>
      <c r="U9" s="12">
        <v>35.29</v>
      </c>
      <c r="V9" s="7">
        <f t="shared" si="20"/>
        <v>2.6199999999999974</v>
      </c>
      <c r="W9" s="9">
        <f t="shared" si="21"/>
        <v>29.667999999999999</v>
      </c>
      <c r="X9" s="9">
        <f t="shared" si="22"/>
        <v>39.688000000000002</v>
      </c>
      <c r="Y9" s="17">
        <f t="shared" si="23"/>
        <v>10.020000000000003</v>
      </c>
    </row>
    <row r="10" spans="1:25" ht="24" x14ac:dyDescent="0.55000000000000004">
      <c r="A10" s="18">
        <v>4</v>
      </c>
      <c r="B10" s="18">
        <v>5</v>
      </c>
      <c r="C10" s="18" t="s">
        <v>181</v>
      </c>
      <c r="D10" s="19" t="s">
        <v>123</v>
      </c>
      <c r="E10" s="31">
        <v>4</v>
      </c>
      <c r="F10" s="14">
        <v>44.06</v>
      </c>
      <c r="G10" s="20">
        <v>55</v>
      </c>
      <c r="H10" s="15">
        <v>11.63</v>
      </c>
      <c r="I10" s="12">
        <v>66.63</v>
      </c>
      <c r="J10" s="7">
        <f t="shared" si="16"/>
        <v>22.569999999999993</v>
      </c>
      <c r="K10" s="14">
        <v>49.75</v>
      </c>
      <c r="L10" s="12">
        <v>60.63</v>
      </c>
      <c r="M10" s="7">
        <f t="shared" si="17"/>
        <v>10.880000000000003</v>
      </c>
      <c r="N10" s="14">
        <v>37.19</v>
      </c>
      <c r="O10" s="15">
        <v>35.630000000000003</v>
      </c>
      <c r="P10" s="7">
        <f t="shared" si="18"/>
        <v>-1.5599999999999952</v>
      </c>
      <c r="Q10" s="14">
        <v>45.63</v>
      </c>
      <c r="R10" s="14" t="s">
        <v>186</v>
      </c>
      <c r="S10" s="7">
        <f t="shared" si="19"/>
        <v>5.6199999999999974</v>
      </c>
      <c r="T10" s="14">
        <v>43.63</v>
      </c>
      <c r="U10" s="12">
        <v>52.13</v>
      </c>
      <c r="V10" s="7">
        <f t="shared" si="20"/>
        <v>8.5</v>
      </c>
      <c r="W10" s="9">
        <f t="shared" si="21"/>
        <v>44.052</v>
      </c>
      <c r="X10" s="9">
        <f t="shared" si="22"/>
        <v>53.253999999999998</v>
      </c>
      <c r="Y10" s="17">
        <f t="shared" si="23"/>
        <v>9.2019999999999982</v>
      </c>
    </row>
    <row r="11" spans="1:25" ht="24" x14ac:dyDescent="0.55000000000000004">
      <c r="A11" s="18">
        <v>5</v>
      </c>
      <c r="B11" s="18">
        <v>6</v>
      </c>
      <c r="C11" s="18" t="s">
        <v>181</v>
      </c>
      <c r="D11" s="19" t="s">
        <v>21</v>
      </c>
      <c r="E11" s="31">
        <v>7</v>
      </c>
      <c r="F11" s="14">
        <v>47</v>
      </c>
      <c r="G11" s="12">
        <v>47.14</v>
      </c>
      <c r="H11" s="15">
        <v>12.04</v>
      </c>
      <c r="I11" s="12">
        <v>59.18</v>
      </c>
      <c r="J11" s="7">
        <f t="shared" si="16"/>
        <v>12.18</v>
      </c>
      <c r="K11" s="14">
        <v>43.2</v>
      </c>
      <c r="L11" s="12">
        <v>44.29</v>
      </c>
      <c r="M11" s="7">
        <f t="shared" si="17"/>
        <v>1.0899999999999963</v>
      </c>
      <c r="N11" s="14">
        <v>39.5</v>
      </c>
      <c r="O11" s="15">
        <v>41.07</v>
      </c>
      <c r="P11" s="7">
        <f t="shared" si="18"/>
        <v>1.5700000000000003</v>
      </c>
      <c r="Q11" s="14">
        <v>46</v>
      </c>
      <c r="R11" s="14">
        <v>63.57</v>
      </c>
      <c r="S11" s="7">
        <f t="shared" si="19"/>
        <v>17.57</v>
      </c>
      <c r="T11" s="14">
        <v>37.299999999999997</v>
      </c>
      <c r="U11" s="12">
        <v>45.21</v>
      </c>
      <c r="V11" s="7">
        <f t="shared" si="20"/>
        <v>7.9100000000000037</v>
      </c>
      <c r="W11" s="9">
        <f t="shared" si="21"/>
        <v>42.6</v>
      </c>
      <c r="X11" s="9">
        <f t="shared" si="22"/>
        <v>50.664000000000001</v>
      </c>
      <c r="Y11" s="17">
        <f t="shared" si="23"/>
        <v>8.0640000000000001</v>
      </c>
    </row>
    <row r="12" spans="1:25" ht="24" x14ac:dyDescent="0.55000000000000004">
      <c r="A12" s="18">
        <v>6</v>
      </c>
      <c r="B12" s="18">
        <v>12</v>
      </c>
      <c r="C12" s="18" t="s">
        <v>181</v>
      </c>
      <c r="D12" s="19" t="s">
        <v>147</v>
      </c>
      <c r="E12" s="31">
        <v>9</v>
      </c>
      <c r="F12" s="14">
        <v>42.5</v>
      </c>
      <c r="G12" s="12">
        <v>47.22</v>
      </c>
      <c r="H12" s="15">
        <v>9.31</v>
      </c>
      <c r="I12" s="12">
        <v>56.53</v>
      </c>
      <c r="J12" s="7">
        <f t="shared" si="16"/>
        <v>14.030000000000001</v>
      </c>
      <c r="K12" s="14">
        <v>44.6</v>
      </c>
      <c r="L12" s="12">
        <v>44.17</v>
      </c>
      <c r="M12" s="7">
        <f t="shared" si="17"/>
        <v>-0.42999999999999972</v>
      </c>
      <c r="N12" s="14">
        <v>28</v>
      </c>
      <c r="O12" s="15">
        <v>23.89</v>
      </c>
      <c r="P12" s="7">
        <f t="shared" si="18"/>
        <v>-4.1099999999999994</v>
      </c>
      <c r="Q12" s="14">
        <v>31.5</v>
      </c>
      <c r="R12" s="14">
        <v>51.67</v>
      </c>
      <c r="S12" s="7">
        <f t="shared" si="19"/>
        <v>20.170000000000002</v>
      </c>
      <c r="T12" s="14">
        <v>35.35</v>
      </c>
      <c r="U12" s="12">
        <v>45.44</v>
      </c>
      <c r="V12" s="7">
        <f t="shared" si="20"/>
        <v>10.089999999999996</v>
      </c>
      <c r="W12" s="9">
        <f t="shared" si="21"/>
        <v>36.39</v>
      </c>
      <c r="X12" s="9">
        <f t="shared" si="22"/>
        <v>44.339999999999996</v>
      </c>
      <c r="Y12" s="17">
        <f t="shared" si="23"/>
        <v>7.9499999999999957</v>
      </c>
    </row>
    <row r="13" spans="1:25" ht="24" x14ac:dyDescent="0.55000000000000004">
      <c r="A13" s="18">
        <v>7</v>
      </c>
      <c r="B13" s="18">
        <v>13</v>
      </c>
      <c r="C13" s="18" t="s">
        <v>181</v>
      </c>
      <c r="D13" s="19" t="s">
        <v>129</v>
      </c>
      <c r="E13" s="31">
        <v>6</v>
      </c>
      <c r="F13" s="14">
        <v>42.25</v>
      </c>
      <c r="G13" s="20">
        <v>47.5</v>
      </c>
      <c r="H13" s="15">
        <v>13.63</v>
      </c>
      <c r="I13" s="12">
        <v>61.13</v>
      </c>
      <c r="J13" s="7">
        <f t="shared" si="16"/>
        <v>18.880000000000003</v>
      </c>
      <c r="K13" s="14">
        <v>45.6</v>
      </c>
      <c r="L13" s="12">
        <v>52.08</v>
      </c>
      <c r="M13" s="7">
        <f t="shared" si="17"/>
        <v>6.4799999999999969</v>
      </c>
      <c r="N13" s="14">
        <v>30.25</v>
      </c>
      <c r="O13" s="15">
        <v>30.42</v>
      </c>
      <c r="P13" s="7">
        <f t="shared" si="18"/>
        <v>0.17000000000000171</v>
      </c>
      <c r="Q13" s="14">
        <v>38</v>
      </c>
      <c r="R13" s="14">
        <v>44.17</v>
      </c>
      <c r="S13" s="7">
        <f t="shared" si="19"/>
        <v>6.1700000000000017</v>
      </c>
      <c r="T13" s="14">
        <v>40.4</v>
      </c>
      <c r="U13" s="12">
        <v>45.83</v>
      </c>
      <c r="V13" s="7">
        <f t="shared" si="20"/>
        <v>5.43</v>
      </c>
      <c r="W13" s="9">
        <f t="shared" si="21"/>
        <v>39.299999999999997</v>
      </c>
      <c r="X13" s="9">
        <f t="shared" si="22"/>
        <v>46.725999999999999</v>
      </c>
      <c r="Y13" s="17">
        <f t="shared" si="23"/>
        <v>7.4260000000000019</v>
      </c>
    </row>
    <row r="14" spans="1:25" ht="24" x14ac:dyDescent="0.55000000000000004">
      <c r="A14" s="18">
        <v>8</v>
      </c>
      <c r="B14" s="18">
        <v>16</v>
      </c>
      <c r="C14" s="18" t="s">
        <v>181</v>
      </c>
      <c r="D14" s="19" t="s">
        <v>158</v>
      </c>
      <c r="E14" s="31">
        <v>5</v>
      </c>
      <c r="F14" s="14">
        <v>38.21</v>
      </c>
      <c r="G14" s="20">
        <v>45.5</v>
      </c>
      <c r="H14" s="16">
        <v>10.8</v>
      </c>
      <c r="I14" s="20">
        <v>56.3</v>
      </c>
      <c r="J14" s="7">
        <f t="shared" si="16"/>
        <v>18.089999999999996</v>
      </c>
      <c r="K14" s="14">
        <v>36.57</v>
      </c>
      <c r="L14" s="20">
        <v>41</v>
      </c>
      <c r="M14" s="7">
        <f t="shared" si="17"/>
        <v>4.43</v>
      </c>
      <c r="N14" s="14">
        <v>24.64</v>
      </c>
      <c r="O14" s="16">
        <v>28.5</v>
      </c>
      <c r="P14" s="7">
        <f t="shared" si="18"/>
        <v>3.8599999999999994</v>
      </c>
      <c r="Q14" s="14">
        <v>27.86</v>
      </c>
      <c r="R14" s="14">
        <v>31</v>
      </c>
      <c r="S14" s="7">
        <f t="shared" si="19"/>
        <v>3.1400000000000006</v>
      </c>
      <c r="T14" s="14">
        <v>34.07</v>
      </c>
      <c r="U14" s="20">
        <v>39.5</v>
      </c>
      <c r="V14" s="7">
        <f t="shared" si="20"/>
        <v>5.43</v>
      </c>
      <c r="W14" s="9">
        <f t="shared" si="21"/>
        <v>32.269999999999996</v>
      </c>
      <c r="X14" s="9">
        <f t="shared" si="22"/>
        <v>39.260000000000005</v>
      </c>
      <c r="Y14" s="17">
        <f t="shared" si="23"/>
        <v>6.9900000000000091</v>
      </c>
    </row>
    <row r="15" spans="1:25" ht="24" x14ac:dyDescent="0.55000000000000004">
      <c r="A15" s="18">
        <v>9</v>
      </c>
      <c r="B15" s="18">
        <v>14</v>
      </c>
      <c r="C15" s="18" t="s">
        <v>181</v>
      </c>
      <c r="D15" s="19" t="s">
        <v>44</v>
      </c>
      <c r="E15" s="31">
        <v>10</v>
      </c>
      <c r="F15" s="14">
        <v>31.5</v>
      </c>
      <c r="G15" s="12">
        <v>34.25</v>
      </c>
      <c r="H15" s="16">
        <v>7.9</v>
      </c>
      <c r="I15" s="12">
        <v>42.15</v>
      </c>
      <c r="J15" s="7">
        <f t="shared" si="16"/>
        <v>10.649999999999999</v>
      </c>
      <c r="K15" s="14">
        <v>30.6</v>
      </c>
      <c r="L15" s="12">
        <v>35.75</v>
      </c>
      <c r="M15" s="7">
        <f t="shared" si="17"/>
        <v>5.1499999999999986</v>
      </c>
      <c r="N15" s="14">
        <v>24.25</v>
      </c>
      <c r="O15" s="15">
        <v>26.75</v>
      </c>
      <c r="P15" s="7">
        <f t="shared" si="18"/>
        <v>2.5</v>
      </c>
      <c r="Q15" s="14">
        <v>20.5</v>
      </c>
      <c r="R15" s="14" t="s">
        <v>184</v>
      </c>
      <c r="S15" s="7">
        <f t="shared" si="19"/>
        <v>3</v>
      </c>
      <c r="T15" s="14">
        <v>23.7</v>
      </c>
      <c r="U15" s="12">
        <v>33.450000000000003</v>
      </c>
      <c r="V15" s="7">
        <f t="shared" si="20"/>
        <v>9.7500000000000036</v>
      </c>
      <c r="W15" s="9">
        <f t="shared" si="21"/>
        <v>26.109999999999996</v>
      </c>
      <c r="X15" s="9">
        <f t="shared" si="22"/>
        <v>32.320000000000007</v>
      </c>
      <c r="Y15" s="17">
        <f t="shared" si="23"/>
        <v>6.2100000000000115</v>
      </c>
    </row>
    <row r="16" spans="1:25" ht="24" x14ac:dyDescent="0.55000000000000004">
      <c r="A16" s="18">
        <v>10</v>
      </c>
      <c r="B16" s="18">
        <v>2</v>
      </c>
      <c r="C16" s="18" t="s">
        <v>181</v>
      </c>
      <c r="D16" s="19" t="s">
        <v>138</v>
      </c>
      <c r="E16" s="31">
        <v>7</v>
      </c>
      <c r="F16" s="14">
        <v>44.17</v>
      </c>
      <c r="G16" s="12">
        <v>39.64</v>
      </c>
      <c r="H16" s="15">
        <v>9.7899999999999991</v>
      </c>
      <c r="I16" s="12">
        <v>49.43</v>
      </c>
      <c r="J16" s="7">
        <f t="shared" si="16"/>
        <v>5.259999999999998</v>
      </c>
      <c r="K16" s="14">
        <v>46</v>
      </c>
      <c r="L16" s="12">
        <v>41.07</v>
      </c>
      <c r="M16" s="7">
        <f t="shared" si="17"/>
        <v>-4.93</v>
      </c>
      <c r="N16" s="14">
        <v>27.92</v>
      </c>
      <c r="O16" s="15">
        <v>35.71</v>
      </c>
      <c r="P16" s="7">
        <f t="shared" si="18"/>
        <v>7.7899999999999991</v>
      </c>
      <c r="Q16" s="14">
        <v>29.17</v>
      </c>
      <c r="R16" s="14">
        <v>48.57</v>
      </c>
      <c r="S16" s="7">
        <f t="shared" si="19"/>
        <v>19.399999999999999</v>
      </c>
      <c r="T16" s="14">
        <v>39.33</v>
      </c>
      <c r="U16" s="12">
        <v>41.57</v>
      </c>
      <c r="V16" s="7">
        <f t="shared" si="20"/>
        <v>2.240000000000002</v>
      </c>
      <c r="W16" s="9">
        <f t="shared" si="21"/>
        <v>37.317999999999998</v>
      </c>
      <c r="X16" s="9">
        <f t="shared" si="22"/>
        <v>43.269999999999996</v>
      </c>
      <c r="Y16" s="17">
        <f t="shared" si="23"/>
        <v>5.9519999999999982</v>
      </c>
    </row>
    <row r="17" spans="1:25" ht="24" x14ac:dyDescent="0.55000000000000004">
      <c r="A17" s="18">
        <v>11</v>
      </c>
      <c r="B17" s="18">
        <v>7</v>
      </c>
      <c r="C17" s="18" t="s">
        <v>181</v>
      </c>
      <c r="D17" s="19" t="s">
        <v>15</v>
      </c>
      <c r="E17" s="31">
        <v>13</v>
      </c>
      <c r="F17" s="13">
        <v>53.61</v>
      </c>
      <c r="G17" s="12">
        <v>49.42</v>
      </c>
      <c r="H17" s="15">
        <v>11.96</v>
      </c>
      <c r="I17" s="12">
        <v>61.38</v>
      </c>
      <c r="J17" s="7">
        <f t="shared" si="16"/>
        <v>7.7700000000000031</v>
      </c>
      <c r="K17" s="14">
        <v>55.11</v>
      </c>
      <c r="L17" s="12">
        <v>59.04</v>
      </c>
      <c r="M17" s="7">
        <f t="shared" si="17"/>
        <v>3.9299999999999997</v>
      </c>
      <c r="N17" s="14">
        <v>30.83</v>
      </c>
      <c r="O17" s="15">
        <v>34.04</v>
      </c>
      <c r="P17" s="7">
        <f t="shared" si="18"/>
        <v>3.2100000000000009</v>
      </c>
      <c r="Q17" s="14">
        <v>51.11</v>
      </c>
      <c r="R17" s="14">
        <v>55.38</v>
      </c>
      <c r="S17" s="7">
        <f t="shared" si="19"/>
        <v>4.2700000000000031</v>
      </c>
      <c r="T17" s="14">
        <v>49.89</v>
      </c>
      <c r="U17" s="12">
        <v>56.12</v>
      </c>
      <c r="V17" s="7">
        <f t="shared" si="20"/>
        <v>6.2299999999999969</v>
      </c>
      <c r="W17" s="9">
        <f t="shared" si="21"/>
        <v>48.11</v>
      </c>
      <c r="X17" s="9">
        <f t="shared" si="22"/>
        <v>53.191999999999993</v>
      </c>
      <c r="Y17" s="17">
        <f t="shared" si="23"/>
        <v>5.0819999999999936</v>
      </c>
    </row>
    <row r="18" spans="1:25" ht="24" x14ac:dyDescent="0.55000000000000004">
      <c r="A18" s="18">
        <v>12</v>
      </c>
      <c r="B18" s="18">
        <v>15</v>
      </c>
      <c r="C18" s="18" t="s">
        <v>176</v>
      </c>
      <c r="D18" s="19" t="s">
        <v>58</v>
      </c>
      <c r="E18" s="31">
        <v>10</v>
      </c>
      <c r="F18" s="14">
        <v>45.5</v>
      </c>
      <c r="G18" s="12">
        <v>42.25</v>
      </c>
      <c r="H18" s="15">
        <v>10.65</v>
      </c>
      <c r="I18" s="20">
        <v>52.9</v>
      </c>
      <c r="J18" s="7">
        <f t="shared" si="16"/>
        <v>7.3999999999999986</v>
      </c>
      <c r="K18" s="14">
        <v>43</v>
      </c>
      <c r="L18" s="12">
        <v>45.75</v>
      </c>
      <c r="M18" s="7">
        <f t="shared" si="17"/>
        <v>2.75</v>
      </c>
      <c r="N18" s="14">
        <v>36.5</v>
      </c>
      <c r="O18" s="15">
        <v>35.25</v>
      </c>
      <c r="P18" s="7">
        <f t="shared" si="18"/>
        <v>-1.25</v>
      </c>
      <c r="Q18" s="14">
        <v>38.5</v>
      </c>
      <c r="R18" s="14" t="s">
        <v>188</v>
      </c>
      <c r="S18" s="7">
        <f t="shared" si="19"/>
        <v>9</v>
      </c>
      <c r="T18" s="14">
        <v>39.299999999999997</v>
      </c>
      <c r="U18" s="12">
        <v>46.35</v>
      </c>
      <c r="V18" s="7">
        <f t="shared" si="20"/>
        <v>7.0500000000000043</v>
      </c>
      <c r="W18" s="9">
        <f t="shared" si="21"/>
        <v>40.56</v>
      </c>
      <c r="X18" s="9">
        <f t="shared" si="22"/>
        <v>45.55</v>
      </c>
      <c r="Y18" s="17">
        <f t="shared" si="23"/>
        <v>4.9899999999999949</v>
      </c>
    </row>
    <row r="19" spans="1:25" ht="24" x14ac:dyDescent="0.55000000000000004">
      <c r="A19" s="18">
        <v>13</v>
      </c>
      <c r="B19" s="18">
        <v>4</v>
      </c>
      <c r="C19" s="18" t="s">
        <v>181</v>
      </c>
      <c r="D19" s="19" t="s">
        <v>49</v>
      </c>
      <c r="E19" s="31">
        <v>10</v>
      </c>
      <c r="F19" s="14">
        <v>31</v>
      </c>
      <c r="G19" s="20">
        <v>33.5</v>
      </c>
      <c r="H19" s="16">
        <v>8.5</v>
      </c>
      <c r="I19" s="20">
        <v>42</v>
      </c>
      <c r="J19" s="7">
        <f t="shared" si="16"/>
        <v>11</v>
      </c>
      <c r="K19" s="14">
        <v>29.2</v>
      </c>
      <c r="L19" s="12">
        <v>38.75</v>
      </c>
      <c r="M19" s="7">
        <f t="shared" si="17"/>
        <v>9.5500000000000007</v>
      </c>
      <c r="N19" s="14">
        <v>27.5</v>
      </c>
      <c r="O19" s="15">
        <v>25.25</v>
      </c>
      <c r="P19" s="7">
        <f t="shared" si="18"/>
        <v>-2.25</v>
      </c>
      <c r="Q19" s="14">
        <v>25</v>
      </c>
      <c r="R19" s="14">
        <v>27</v>
      </c>
      <c r="S19" s="7">
        <f t="shared" si="19"/>
        <v>2</v>
      </c>
      <c r="T19" s="14">
        <v>31.7</v>
      </c>
      <c r="U19" s="20">
        <v>35.9</v>
      </c>
      <c r="V19" s="7">
        <f t="shared" si="20"/>
        <v>4.1999999999999993</v>
      </c>
      <c r="W19" s="9">
        <f t="shared" si="21"/>
        <v>28.880000000000003</v>
      </c>
      <c r="X19" s="9">
        <f t="shared" si="22"/>
        <v>33.78</v>
      </c>
      <c r="Y19" s="17">
        <f t="shared" si="23"/>
        <v>4.8999999999999986</v>
      </c>
    </row>
    <row r="20" spans="1:25" ht="24" x14ac:dyDescent="0.55000000000000004">
      <c r="A20" s="18">
        <v>14</v>
      </c>
      <c r="B20" s="18">
        <v>4</v>
      </c>
      <c r="C20" s="18" t="s">
        <v>181</v>
      </c>
      <c r="D20" s="19" t="s">
        <v>95</v>
      </c>
      <c r="E20" s="31">
        <v>8</v>
      </c>
      <c r="F20" s="14">
        <v>43.13</v>
      </c>
      <c r="G20" s="12">
        <v>46.56</v>
      </c>
      <c r="H20" s="15">
        <v>10.220000000000001</v>
      </c>
      <c r="I20" s="12">
        <v>56.78</v>
      </c>
      <c r="J20" s="7">
        <f t="shared" si="16"/>
        <v>13.649999999999999</v>
      </c>
      <c r="K20" s="14">
        <v>48.25</v>
      </c>
      <c r="L20" s="12">
        <v>48.44</v>
      </c>
      <c r="M20" s="7">
        <f t="shared" si="17"/>
        <v>0.18999999999999773</v>
      </c>
      <c r="N20" s="14">
        <v>31.25</v>
      </c>
      <c r="O20" s="15">
        <v>29.06</v>
      </c>
      <c r="P20" s="7">
        <f t="shared" si="18"/>
        <v>-2.1900000000000013</v>
      </c>
      <c r="Q20" s="14">
        <v>23.13</v>
      </c>
      <c r="R20" s="14">
        <v>31.25</v>
      </c>
      <c r="S20" s="7">
        <f t="shared" si="19"/>
        <v>8.120000000000001</v>
      </c>
      <c r="T20" s="14">
        <v>35.380000000000003</v>
      </c>
      <c r="U20" s="12">
        <v>39.94</v>
      </c>
      <c r="V20" s="7">
        <f t="shared" si="20"/>
        <v>4.5599999999999952</v>
      </c>
      <c r="W20" s="9">
        <f t="shared" si="21"/>
        <v>36.227999999999994</v>
      </c>
      <c r="X20" s="9">
        <f t="shared" si="22"/>
        <v>41.094000000000001</v>
      </c>
      <c r="Y20" s="17">
        <f t="shared" si="23"/>
        <v>4.8660000000000068</v>
      </c>
    </row>
    <row r="21" spans="1:25" ht="24" x14ac:dyDescent="0.55000000000000004">
      <c r="A21" s="18">
        <v>15</v>
      </c>
      <c r="B21" s="18">
        <v>10</v>
      </c>
      <c r="C21" s="18" t="s">
        <v>176</v>
      </c>
      <c r="D21" s="19" t="s">
        <v>162</v>
      </c>
      <c r="E21" s="31">
        <v>18</v>
      </c>
      <c r="F21" s="14">
        <v>38.229999999999997</v>
      </c>
      <c r="G21" s="20">
        <v>42.5</v>
      </c>
      <c r="H21" s="15">
        <v>8.74</v>
      </c>
      <c r="I21" s="12">
        <v>51.24</v>
      </c>
      <c r="J21" s="7">
        <f t="shared" si="16"/>
        <v>13.010000000000005</v>
      </c>
      <c r="K21" s="14">
        <v>45.17</v>
      </c>
      <c r="L21" s="12">
        <v>49.72</v>
      </c>
      <c r="M21" s="7">
        <f t="shared" si="17"/>
        <v>4.5499999999999972</v>
      </c>
      <c r="N21" s="14">
        <v>31.77</v>
      </c>
      <c r="O21" s="15">
        <v>29.03</v>
      </c>
      <c r="P21" s="7">
        <f t="shared" si="18"/>
        <v>-2.7399999999999984</v>
      </c>
      <c r="Q21" s="14">
        <v>32.29</v>
      </c>
      <c r="R21" s="14">
        <v>33.61</v>
      </c>
      <c r="S21" s="7">
        <f t="shared" si="19"/>
        <v>1.3200000000000003</v>
      </c>
      <c r="T21" s="14">
        <v>33.229999999999997</v>
      </c>
      <c r="U21" s="12">
        <v>40.89</v>
      </c>
      <c r="V21" s="7">
        <f t="shared" si="20"/>
        <v>7.6600000000000037</v>
      </c>
      <c r="W21" s="9">
        <f t="shared" si="21"/>
        <v>36.137999999999998</v>
      </c>
      <c r="X21" s="9">
        <f t="shared" si="22"/>
        <v>40.898000000000003</v>
      </c>
      <c r="Y21" s="17">
        <f t="shared" si="23"/>
        <v>4.7600000000000051</v>
      </c>
    </row>
    <row r="22" spans="1:25" ht="24" x14ac:dyDescent="0.55000000000000004">
      <c r="A22" s="18">
        <v>16</v>
      </c>
      <c r="B22" s="18">
        <v>10</v>
      </c>
      <c r="C22" s="18" t="s">
        <v>181</v>
      </c>
      <c r="D22" s="19" t="s">
        <v>39</v>
      </c>
      <c r="E22" s="31">
        <v>5</v>
      </c>
      <c r="F22" s="14">
        <v>41.25</v>
      </c>
      <c r="G22" s="20">
        <v>46</v>
      </c>
      <c r="H22" s="15">
        <v>11.35</v>
      </c>
      <c r="I22" s="12">
        <v>57.35</v>
      </c>
      <c r="J22" s="7">
        <f t="shared" si="16"/>
        <v>16.100000000000001</v>
      </c>
      <c r="K22" s="14">
        <v>50.25</v>
      </c>
      <c r="L22" s="20">
        <v>51.5</v>
      </c>
      <c r="M22" s="7">
        <f t="shared" si="17"/>
        <v>1.25</v>
      </c>
      <c r="N22" s="14">
        <v>29.06</v>
      </c>
      <c r="O22" s="16">
        <v>35.5</v>
      </c>
      <c r="P22" s="7">
        <f t="shared" si="18"/>
        <v>6.4400000000000013</v>
      </c>
      <c r="Q22" s="14">
        <v>53.13</v>
      </c>
      <c r="R22" s="14">
        <v>47</v>
      </c>
      <c r="S22" s="7">
        <f t="shared" si="19"/>
        <v>-6.1300000000000026</v>
      </c>
      <c r="T22" s="14">
        <v>43.75</v>
      </c>
      <c r="U22" s="20">
        <v>49</v>
      </c>
      <c r="V22" s="7">
        <f t="shared" si="20"/>
        <v>5.25</v>
      </c>
      <c r="W22" s="9">
        <f t="shared" si="21"/>
        <v>43.488</v>
      </c>
      <c r="X22" s="9">
        <f t="shared" si="22"/>
        <v>48.07</v>
      </c>
      <c r="Y22" s="17">
        <f t="shared" si="23"/>
        <v>4.5820000000000007</v>
      </c>
    </row>
    <row r="23" spans="1:25" ht="24" x14ac:dyDescent="0.55000000000000004">
      <c r="A23" s="18">
        <v>17</v>
      </c>
      <c r="B23" s="18">
        <v>16</v>
      </c>
      <c r="C23" s="18" t="s">
        <v>181</v>
      </c>
      <c r="D23" s="19" t="s">
        <v>85</v>
      </c>
      <c r="E23" s="31">
        <v>15</v>
      </c>
      <c r="F23" s="14">
        <v>44.44</v>
      </c>
      <c r="G23" s="12">
        <v>42.83</v>
      </c>
      <c r="H23" s="15">
        <v>9.98</v>
      </c>
      <c r="I23" s="12">
        <v>52.82</v>
      </c>
      <c r="J23" s="7">
        <f t="shared" si="16"/>
        <v>8.3800000000000026</v>
      </c>
      <c r="K23" s="14">
        <v>43.33</v>
      </c>
      <c r="L23" s="20">
        <v>46.5</v>
      </c>
      <c r="M23" s="7">
        <f t="shared" si="17"/>
        <v>3.1700000000000017</v>
      </c>
      <c r="N23" s="14">
        <v>29.17</v>
      </c>
      <c r="O23" s="16">
        <v>25</v>
      </c>
      <c r="P23" s="7">
        <f t="shared" si="18"/>
        <v>-4.1700000000000017</v>
      </c>
      <c r="Q23" s="14">
        <v>34.72</v>
      </c>
      <c r="R23" s="14">
        <v>45</v>
      </c>
      <c r="S23" s="7">
        <f t="shared" si="19"/>
        <v>10.280000000000001</v>
      </c>
      <c r="T23" s="14">
        <v>37.33</v>
      </c>
      <c r="U23" s="12">
        <v>41.37</v>
      </c>
      <c r="V23" s="7">
        <f t="shared" si="20"/>
        <v>4.0399999999999991</v>
      </c>
      <c r="W23" s="9">
        <f t="shared" si="21"/>
        <v>37.798000000000002</v>
      </c>
      <c r="X23" s="9">
        <f t="shared" si="22"/>
        <v>42.137999999999998</v>
      </c>
      <c r="Y23" s="17">
        <f t="shared" si="23"/>
        <v>4.3399999999999963</v>
      </c>
    </row>
    <row r="24" spans="1:25" ht="24" x14ac:dyDescent="0.55000000000000004">
      <c r="A24" s="18">
        <v>18</v>
      </c>
      <c r="B24" s="18">
        <v>16</v>
      </c>
      <c r="C24" s="18" t="s">
        <v>182</v>
      </c>
      <c r="D24" s="19" t="s">
        <v>94</v>
      </c>
      <c r="E24" s="31">
        <v>44</v>
      </c>
      <c r="F24" s="14">
        <v>49.46</v>
      </c>
      <c r="G24" s="12">
        <v>45.57</v>
      </c>
      <c r="H24" s="15">
        <v>11.26</v>
      </c>
      <c r="I24" s="12">
        <v>56.83</v>
      </c>
      <c r="J24" s="7">
        <f t="shared" si="16"/>
        <v>7.3699999999999974</v>
      </c>
      <c r="K24" s="14">
        <v>48.7</v>
      </c>
      <c r="L24" s="12">
        <v>51.48</v>
      </c>
      <c r="M24" s="7">
        <f t="shared" si="17"/>
        <v>2.779999999999994</v>
      </c>
      <c r="N24" s="14">
        <v>27.43</v>
      </c>
      <c r="O24" s="16">
        <v>30</v>
      </c>
      <c r="P24" s="7">
        <f t="shared" si="18"/>
        <v>2.5700000000000003</v>
      </c>
      <c r="Q24" s="14">
        <v>41.76</v>
      </c>
      <c r="R24" s="14">
        <v>47.95</v>
      </c>
      <c r="S24" s="7">
        <f t="shared" si="19"/>
        <v>6.1900000000000048</v>
      </c>
      <c r="T24" s="14">
        <v>40.700000000000003</v>
      </c>
      <c r="U24" s="12">
        <v>42.45</v>
      </c>
      <c r="V24" s="7">
        <f t="shared" si="20"/>
        <v>1.75</v>
      </c>
      <c r="W24" s="9">
        <f t="shared" si="21"/>
        <v>41.61</v>
      </c>
      <c r="X24" s="9">
        <f t="shared" si="22"/>
        <v>45.741999999999997</v>
      </c>
      <c r="Y24" s="17">
        <f t="shared" si="23"/>
        <v>4.1319999999999979</v>
      </c>
    </row>
    <row r="25" spans="1:25" ht="24" x14ac:dyDescent="0.55000000000000004">
      <c r="A25" s="18">
        <v>19</v>
      </c>
      <c r="B25" s="18">
        <v>9</v>
      </c>
      <c r="C25" s="18" t="s">
        <v>176</v>
      </c>
      <c r="D25" s="19" t="s">
        <v>164</v>
      </c>
      <c r="E25" s="31">
        <v>15</v>
      </c>
      <c r="F25" s="14">
        <v>41.39</v>
      </c>
      <c r="G25" s="20">
        <v>39.5</v>
      </c>
      <c r="H25" s="15">
        <v>9.08</v>
      </c>
      <c r="I25" s="12">
        <v>48.58</v>
      </c>
      <c r="J25" s="7">
        <f t="shared" si="16"/>
        <v>7.1899999999999977</v>
      </c>
      <c r="K25" s="14">
        <v>43.11</v>
      </c>
      <c r="L25" s="12">
        <v>42.17</v>
      </c>
      <c r="M25" s="7">
        <f t="shared" si="17"/>
        <v>-0.93999999999999773</v>
      </c>
      <c r="N25" s="14">
        <v>33.33</v>
      </c>
      <c r="O25" s="15">
        <v>31.17</v>
      </c>
      <c r="P25" s="7">
        <f t="shared" si="18"/>
        <v>-2.1599999999999966</v>
      </c>
      <c r="Q25" s="14">
        <v>20.56</v>
      </c>
      <c r="R25" s="14">
        <v>33.33</v>
      </c>
      <c r="S25" s="7">
        <f t="shared" si="19"/>
        <v>12.77</v>
      </c>
      <c r="T25" s="14">
        <v>33.28</v>
      </c>
      <c r="U25" s="12">
        <v>36.53</v>
      </c>
      <c r="V25" s="7">
        <f t="shared" si="20"/>
        <v>3.25</v>
      </c>
      <c r="W25" s="9">
        <f t="shared" si="21"/>
        <v>34.333999999999996</v>
      </c>
      <c r="X25" s="9">
        <f t="shared" si="22"/>
        <v>38.356000000000002</v>
      </c>
      <c r="Y25" s="17">
        <f t="shared" si="23"/>
        <v>4.0220000000000056</v>
      </c>
    </row>
    <row r="26" spans="1:25" ht="24" x14ac:dyDescent="0.55000000000000004">
      <c r="A26" s="18">
        <v>20</v>
      </c>
      <c r="B26" s="18">
        <v>6</v>
      </c>
      <c r="C26" s="18" t="s">
        <v>181</v>
      </c>
      <c r="D26" s="19" t="s">
        <v>156</v>
      </c>
      <c r="E26" s="31">
        <v>8</v>
      </c>
      <c r="F26" s="14">
        <v>43</v>
      </c>
      <c r="G26" s="12">
        <v>39.06</v>
      </c>
      <c r="H26" s="15">
        <v>10.72</v>
      </c>
      <c r="I26" s="12">
        <v>49.78</v>
      </c>
      <c r="J26" s="7">
        <f t="shared" si="16"/>
        <v>6.7800000000000011</v>
      </c>
      <c r="K26" s="14">
        <v>44</v>
      </c>
      <c r="L26" s="12">
        <v>45.63</v>
      </c>
      <c r="M26" s="7">
        <f t="shared" si="17"/>
        <v>1.6300000000000026</v>
      </c>
      <c r="N26" s="14">
        <v>25.25</v>
      </c>
      <c r="O26" s="15">
        <v>25.31</v>
      </c>
      <c r="P26" s="7">
        <f t="shared" si="18"/>
        <v>5.9999999999998721E-2</v>
      </c>
      <c r="Q26" s="14">
        <v>38</v>
      </c>
      <c r="R26" s="14">
        <v>41.25</v>
      </c>
      <c r="S26" s="7">
        <f t="shared" si="19"/>
        <v>3.25</v>
      </c>
      <c r="T26" s="14">
        <v>29.95</v>
      </c>
      <c r="U26" s="20">
        <v>37.5</v>
      </c>
      <c r="V26" s="7">
        <f t="shared" si="20"/>
        <v>7.5500000000000007</v>
      </c>
      <c r="W26" s="9">
        <f t="shared" si="21"/>
        <v>36.04</v>
      </c>
      <c r="X26" s="9">
        <f t="shared" si="22"/>
        <v>39.893999999999998</v>
      </c>
      <c r="Y26" s="17">
        <f t="shared" si="23"/>
        <v>3.8539999999999992</v>
      </c>
    </row>
    <row r="27" spans="1:25" ht="24" x14ac:dyDescent="0.55000000000000004">
      <c r="A27" s="18">
        <v>21</v>
      </c>
      <c r="B27" s="18">
        <v>2</v>
      </c>
      <c r="C27" s="18" t="s">
        <v>181</v>
      </c>
      <c r="D27" s="19" t="s">
        <v>130</v>
      </c>
      <c r="E27" s="31">
        <v>5</v>
      </c>
      <c r="F27" s="14">
        <v>50.83</v>
      </c>
      <c r="G27" s="20">
        <v>42</v>
      </c>
      <c r="H27" s="15">
        <v>11.05</v>
      </c>
      <c r="I27" s="12">
        <v>53.05</v>
      </c>
      <c r="J27" s="7">
        <f t="shared" si="16"/>
        <v>2.2199999999999989</v>
      </c>
      <c r="K27" s="14">
        <v>35.33</v>
      </c>
      <c r="L27" s="20">
        <v>48</v>
      </c>
      <c r="M27" s="7">
        <f t="shared" si="17"/>
        <v>12.670000000000002</v>
      </c>
      <c r="N27" s="14">
        <v>26.67</v>
      </c>
      <c r="O27" s="16">
        <v>28.5</v>
      </c>
      <c r="P27" s="7">
        <f t="shared" si="18"/>
        <v>1.8299999999999983</v>
      </c>
      <c r="Q27" s="14">
        <v>30</v>
      </c>
      <c r="R27" s="14">
        <v>32</v>
      </c>
      <c r="S27" s="7">
        <f t="shared" si="19"/>
        <v>2</v>
      </c>
      <c r="T27" s="14">
        <v>41.67</v>
      </c>
      <c r="U27" s="20">
        <v>40.799999999999997</v>
      </c>
      <c r="V27" s="7">
        <f t="shared" si="20"/>
        <v>-0.87000000000000455</v>
      </c>
      <c r="W27" s="9">
        <f t="shared" si="21"/>
        <v>36.9</v>
      </c>
      <c r="X27" s="9">
        <f t="shared" si="22"/>
        <v>40.470000000000006</v>
      </c>
      <c r="Y27" s="17">
        <f t="shared" si="23"/>
        <v>3.5700000000000074</v>
      </c>
    </row>
    <row r="28" spans="1:25" ht="24" x14ac:dyDescent="0.55000000000000004">
      <c r="A28" s="18">
        <v>22</v>
      </c>
      <c r="B28" s="18">
        <v>7</v>
      </c>
      <c r="C28" s="18" t="s">
        <v>176</v>
      </c>
      <c r="D28" s="19" t="s">
        <v>26</v>
      </c>
      <c r="E28" s="31">
        <v>11</v>
      </c>
      <c r="F28" s="14">
        <v>55.5</v>
      </c>
      <c r="G28" s="12">
        <v>52.27</v>
      </c>
      <c r="H28" s="16">
        <v>13</v>
      </c>
      <c r="I28" s="12">
        <v>65.27</v>
      </c>
      <c r="J28" s="7">
        <f t="shared" si="16"/>
        <v>9.769999999999996</v>
      </c>
      <c r="K28" s="14">
        <v>56.4</v>
      </c>
      <c r="L28" s="12">
        <v>53.64</v>
      </c>
      <c r="M28" s="7">
        <f t="shared" si="17"/>
        <v>-2.759999999999998</v>
      </c>
      <c r="N28" s="14">
        <v>32.33</v>
      </c>
      <c r="O28" s="15">
        <v>35.229999999999997</v>
      </c>
      <c r="P28" s="7">
        <f t="shared" si="18"/>
        <v>2.8999999999999986</v>
      </c>
      <c r="Q28" s="14">
        <v>39</v>
      </c>
      <c r="R28" s="14">
        <v>43.64</v>
      </c>
      <c r="S28" s="7">
        <f t="shared" si="19"/>
        <v>4.6400000000000006</v>
      </c>
      <c r="T28" s="14">
        <v>45.5</v>
      </c>
      <c r="U28" s="12">
        <v>48.27</v>
      </c>
      <c r="V28" s="7">
        <f t="shared" si="20"/>
        <v>2.7700000000000031</v>
      </c>
      <c r="W28" s="9">
        <f t="shared" si="21"/>
        <v>45.746000000000002</v>
      </c>
      <c r="X28" s="9">
        <f t="shared" si="22"/>
        <v>49.209999999999994</v>
      </c>
      <c r="Y28" s="17">
        <f t="shared" si="23"/>
        <v>3.4639999999999915</v>
      </c>
    </row>
    <row r="29" spans="1:25" ht="24" x14ac:dyDescent="0.55000000000000004">
      <c r="A29" s="18">
        <v>23</v>
      </c>
      <c r="B29" s="18">
        <v>3</v>
      </c>
      <c r="C29" s="18" t="s">
        <v>176</v>
      </c>
      <c r="D29" s="19" t="s">
        <v>126</v>
      </c>
      <c r="E29" s="31">
        <v>7</v>
      </c>
      <c r="F29" s="14">
        <v>45</v>
      </c>
      <c r="G29" s="12">
        <v>43.21</v>
      </c>
      <c r="H29" s="15">
        <v>11.36</v>
      </c>
      <c r="I29" s="12">
        <v>54.57</v>
      </c>
      <c r="J29" s="7">
        <f t="shared" si="16"/>
        <v>9.57</v>
      </c>
      <c r="K29" s="14">
        <v>50</v>
      </c>
      <c r="L29" s="12">
        <v>48.21</v>
      </c>
      <c r="M29" s="7">
        <f t="shared" si="17"/>
        <v>-1.7899999999999991</v>
      </c>
      <c r="N29" s="14">
        <v>28.61</v>
      </c>
      <c r="O29" s="16">
        <v>22.5</v>
      </c>
      <c r="P29" s="7">
        <f t="shared" si="18"/>
        <v>-6.1099999999999994</v>
      </c>
      <c r="Q29" s="14">
        <v>44.44</v>
      </c>
      <c r="R29" s="14">
        <v>54.29</v>
      </c>
      <c r="S29" s="7">
        <f t="shared" si="19"/>
        <v>9.8500000000000014</v>
      </c>
      <c r="T29" s="14">
        <v>36.83</v>
      </c>
      <c r="U29" s="12">
        <v>41.93</v>
      </c>
      <c r="V29" s="7">
        <f t="shared" si="20"/>
        <v>5.1000000000000014</v>
      </c>
      <c r="W29" s="9">
        <f t="shared" si="21"/>
        <v>40.975999999999999</v>
      </c>
      <c r="X29" s="9">
        <f t="shared" si="22"/>
        <v>44.3</v>
      </c>
      <c r="Y29" s="17">
        <f t="shared" si="23"/>
        <v>3.3239999999999981</v>
      </c>
    </row>
    <row r="30" spans="1:25" ht="24" x14ac:dyDescent="0.55000000000000004">
      <c r="A30" s="18">
        <v>24</v>
      </c>
      <c r="B30" s="18">
        <v>16</v>
      </c>
      <c r="C30" s="18" t="s">
        <v>176</v>
      </c>
      <c r="D30" s="19" t="s">
        <v>151</v>
      </c>
      <c r="E30" s="31">
        <v>23</v>
      </c>
      <c r="F30" s="14">
        <v>49.55</v>
      </c>
      <c r="G30" s="12">
        <v>43.59</v>
      </c>
      <c r="H30" s="15">
        <v>10.050000000000001</v>
      </c>
      <c r="I30" s="12">
        <v>53.64</v>
      </c>
      <c r="J30" s="7">
        <f t="shared" si="16"/>
        <v>4.0900000000000034</v>
      </c>
      <c r="K30" s="14">
        <v>48.18</v>
      </c>
      <c r="L30" s="12">
        <v>46.63</v>
      </c>
      <c r="M30" s="7">
        <f t="shared" si="17"/>
        <v>-1.5499999999999972</v>
      </c>
      <c r="N30" s="14">
        <v>34.090000000000003</v>
      </c>
      <c r="O30" s="15">
        <v>34.130000000000003</v>
      </c>
      <c r="P30" s="7">
        <f t="shared" si="18"/>
        <v>3.9999999999999147E-2</v>
      </c>
      <c r="Q30" s="14">
        <v>33.409999999999997</v>
      </c>
      <c r="R30" s="14">
        <v>39.78</v>
      </c>
      <c r="S30" s="7">
        <f t="shared" si="19"/>
        <v>6.3700000000000045</v>
      </c>
      <c r="T30" s="14">
        <v>38.270000000000003</v>
      </c>
      <c r="U30" s="20">
        <v>44.5</v>
      </c>
      <c r="V30" s="7">
        <f t="shared" si="20"/>
        <v>6.2299999999999969</v>
      </c>
      <c r="W30" s="9">
        <f t="shared" si="21"/>
        <v>40.700000000000003</v>
      </c>
      <c r="X30" s="9">
        <f t="shared" si="22"/>
        <v>43.736000000000004</v>
      </c>
      <c r="Y30" s="17">
        <f t="shared" si="23"/>
        <v>3.0360000000000014</v>
      </c>
    </row>
    <row r="31" spans="1:25" ht="24" x14ac:dyDescent="0.55000000000000004">
      <c r="A31" s="18">
        <v>25</v>
      </c>
      <c r="B31" s="18">
        <v>16</v>
      </c>
      <c r="C31" s="18" t="s">
        <v>181</v>
      </c>
      <c r="D31" s="19" t="s">
        <v>165</v>
      </c>
      <c r="E31" s="31">
        <v>13</v>
      </c>
      <c r="F31" s="14">
        <v>39.75</v>
      </c>
      <c r="G31" s="12">
        <v>39.04</v>
      </c>
      <c r="H31" s="15">
        <v>8.42</v>
      </c>
      <c r="I31" s="12">
        <v>47.46</v>
      </c>
      <c r="J31" s="7">
        <f t="shared" si="16"/>
        <v>7.7100000000000009</v>
      </c>
      <c r="K31" s="14">
        <v>38.200000000000003</v>
      </c>
      <c r="L31" s="12">
        <v>44.62</v>
      </c>
      <c r="M31" s="7">
        <f t="shared" si="17"/>
        <v>6.4199999999999946</v>
      </c>
      <c r="N31" s="14">
        <v>25.75</v>
      </c>
      <c r="O31" s="16">
        <v>25</v>
      </c>
      <c r="P31" s="7">
        <f t="shared" si="18"/>
        <v>-0.75</v>
      </c>
      <c r="Q31" s="14">
        <v>30</v>
      </c>
      <c r="R31" s="14">
        <v>28.08</v>
      </c>
      <c r="S31" s="7">
        <f t="shared" si="19"/>
        <v>-1.9200000000000017</v>
      </c>
      <c r="T31" s="14">
        <v>31.3</v>
      </c>
      <c r="U31" s="20">
        <v>33.5</v>
      </c>
      <c r="V31" s="7">
        <f t="shared" si="20"/>
        <v>2.1999999999999993</v>
      </c>
      <c r="W31" s="9">
        <f t="shared" si="21"/>
        <v>33</v>
      </c>
      <c r="X31" s="9">
        <f t="shared" si="22"/>
        <v>35.731999999999999</v>
      </c>
      <c r="Y31" s="17">
        <f t="shared" si="23"/>
        <v>2.7319999999999993</v>
      </c>
    </row>
    <row r="32" spans="1:25" ht="24" x14ac:dyDescent="0.55000000000000004">
      <c r="A32" s="18">
        <v>26</v>
      </c>
      <c r="B32" s="18">
        <v>9</v>
      </c>
      <c r="C32" s="18" t="s">
        <v>176</v>
      </c>
      <c r="D32" s="19" t="s">
        <v>68</v>
      </c>
      <c r="E32" s="31">
        <v>24</v>
      </c>
      <c r="F32" s="14">
        <v>36.72</v>
      </c>
      <c r="G32" s="12">
        <v>31.46</v>
      </c>
      <c r="H32" s="16">
        <v>9.5</v>
      </c>
      <c r="I32" s="12">
        <v>40.96</v>
      </c>
      <c r="J32" s="7">
        <f t="shared" si="16"/>
        <v>4.240000000000002</v>
      </c>
      <c r="K32" s="14">
        <v>40.380000000000003</v>
      </c>
      <c r="L32" s="20">
        <v>45</v>
      </c>
      <c r="M32" s="7">
        <f t="shared" si="17"/>
        <v>4.6199999999999974</v>
      </c>
      <c r="N32" s="14">
        <v>30.47</v>
      </c>
      <c r="O32" s="16">
        <v>27.6</v>
      </c>
      <c r="P32" s="7">
        <f t="shared" si="18"/>
        <v>-2.8699999999999974</v>
      </c>
      <c r="Q32" s="14">
        <v>27.81</v>
      </c>
      <c r="R32" s="14">
        <v>30.42</v>
      </c>
      <c r="S32" s="7">
        <f t="shared" si="19"/>
        <v>2.610000000000003</v>
      </c>
      <c r="T32" s="14">
        <v>32.659999999999997</v>
      </c>
      <c r="U32" s="12">
        <v>37.31</v>
      </c>
      <c r="V32" s="7">
        <f t="shared" si="20"/>
        <v>4.6500000000000057</v>
      </c>
      <c r="W32" s="9">
        <f t="shared" si="21"/>
        <v>33.607999999999997</v>
      </c>
      <c r="X32" s="9">
        <f t="shared" si="22"/>
        <v>36.258000000000003</v>
      </c>
      <c r="Y32" s="17">
        <f t="shared" si="23"/>
        <v>2.6500000000000057</v>
      </c>
    </row>
    <row r="33" spans="1:25" ht="24" x14ac:dyDescent="0.55000000000000004">
      <c r="A33" s="18">
        <v>27</v>
      </c>
      <c r="B33" s="18">
        <v>1</v>
      </c>
      <c r="C33" s="18" t="s">
        <v>181</v>
      </c>
      <c r="D33" s="19" t="s">
        <v>34</v>
      </c>
      <c r="E33" s="31">
        <v>7</v>
      </c>
      <c r="F33" s="14">
        <v>45.83</v>
      </c>
      <c r="G33" s="12">
        <v>41.07</v>
      </c>
      <c r="H33" s="15">
        <v>7.46</v>
      </c>
      <c r="I33" s="12">
        <v>48.54</v>
      </c>
      <c r="J33" s="7">
        <f t="shared" si="16"/>
        <v>2.7100000000000009</v>
      </c>
      <c r="K33" s="14">
        <v>48.33</v>
      </c>
      <c r="L33" s="12">
        <v>48.21</v>
      </c>
      <c r="M33" s="7">
        <f t="shared" si="17"/>
        <v>-0.11999999999999744</v>
      </c>
      <c r="N33" s="14">
        <v>36.67</v>
      </c>
      <c r="O33" s="15">
        <v>40.36</v>
      </c>
      <c r="P33" s="7">
        <f t="shared" si="18"/>
        <v>3.6899999999999977</v>
      </c>
      <c r="Q33" s="14">
        <v>40.83</v>
      </c>
      <c r="R33" s="14">
        <v>41.43</v>
      </c>
      <c r="S33" s="7">
        <f t="shared" si="19"/>
        <v>0.60000000000000142</v>
      </c>
      <c r="T33" s="14">
        <v>31.67</v>
      </c>
      <c r="U33" s="12">
        <v>37.64</v>
      </c>
      <c r="V33" s="7">
        <f t="shared" si="20"/>
        <v>5.9699999999999989</v>
      </c>
      <c r="W33" s="9">
        <f t="shared" si="21"/>
        <v>40.665999999999997</v>
      </c>
      <c r="X33" s="9">
        <f t="shared" si="22"/>
        <v>43.236000000000004</v>
      </c>
      <c r="Y33" s="17">
        <f t="shared" si="23"/>
        <v>2.5700000000000074</v>
      </c>
    </row>
    <row r="34" spans="1:25" ht="24" x14ac:dyDescent="0.55000000000000004">
      <c r="A34" s="18">
        <v>28</v>
      </c>
      <c r="B34" s="18">
        <v>7</v>
      </c>
      <c r="C34" s="18" t="s">
        <v>176</v>
      </c>
      <c r="D34" s="19" t="s">
        <v>136</v>
      </c>
      <c r="E34" s="31">
        <v>16</v>
      </c>
      <c r="F34" s="14">
        <v>47.31</v>
      </c>
      <c r="G34" s="12">
        <v>45.63</v>
      </c>
      <c r="H34" s="15">
        <v>11.36</v>
      </c>
      <c r="I34" s="12">
        <v>56.98</v>
      </c>
      <c r="J34" s="7">
        <f t="shared" si="16"/>
        <v>9.6699999999999946</v>
      </c>
      <c r="K34" s="14">
        <v>44.92</v>
      </c>
      <c r="L34" s="12">
        <v>46.88</v>
      </c>
      <c r="M34" s="7">
        <f t="shared" si="17"/>
        <v>1.9600000000000009</v>
      </c>
      <c r="N34" s="14">
        <v>25.96</v>
      </c>
      <c r="O34" s="15">
        <v>26.56</v>
      </c>
      <c r="P34" s="7">
        <f t="shared" si="18"/>
        <v>0.59999999999999787</v>
      </c>
      <c r="Q34" s="14">
        <v>46.92</v>
      </c>
      <c r="R34" s="14">
        <v>43.44</v>
      </c>
      <c r="S34" s="7">
        <f t="shared" si="19"/>
        <v>-3.480000000000004</v>
      </c>
      <c r="T34" s="14">
        <v>40</v>
      </c>
      <c r="U34" s="12">
        <v>43.91</v>
      </c>
      <c r="V34" s="7">
        <f t="shared" si="20"/>
        <v>3.9099999999999966</v>
      </c>
      <c r="W34" s="9">
        <f t="shared" si="21"/>
        <v>41.022000000000006</v>
      </c>
      <c r="X34" s="9">
        <f t="shared" si="22"/>
        <v>43.553999999999995</v>
      </c>
      <c r="Y34" s="17">
        <f t="shared" si="23"/>
        <v>2.5319999999999894</v>
      </c>
    </row>
    <row r="35" spans="1:25" ht="24" x14ac:dyDescent="0.55000000000000004">
      <c r="A35" s="18">
        <v>29</v>
      </c>
      <c r="B35" s="18">
        <v>14</v>
      </c>
      <c r="C35" s="18" t="s">
        <v>182</v>
      </c>
      <c r="D35" s="19" t="s">
        <v>24</v>
      </c>
      <c r="E35" s="31">
        <v>44</v>
      </c>
      <c r="F35" s="14">
        <v>49.31</v>
      </c>
      <c r="G35" s="12">
        <v>46.65</v>
      </c>
      <c r="H35" s="15">
        <v>10.86</v>
      </c>
      <c r="I35" s="12">
        <v>57.51</v>
      </c>
      <c r="J35" s="7">
        <f t="shared" si="16"/>
        <v>8.1999999999999957</v>
      </c>
      <c r="K35" s="14">
        <v>53.04</v>
      </c>
      <c r="L35" s="12">
        <v>53.52</v>
      </c>
      <c r="M35" s="7">
        <f t="shared" si="17"/>
        <v>0.48000000000000398</v>
      </c>
      <c r="N35" s="14">
        <v>38.06</v>
      </c>
      <c r="O35" s="15">
        <v>35.51</v>
      </c>
      <c r="P35" s="7">
        <f t="shared" si="18"/>
        <v>-2.5500000000000043</v>
      </c>
      <c r="Q35" s="14">
        <v>45.46</v>
      </c>
      <c r="R35" s="14">
        <v>47.61</v>
      </c>
      <c r="S35" s="7">
        <f t="shared" si="19"/>
        <v>2.1499999999999986</v>
      </c>
      <c r="T35" s="14">
        <v>45.32</v>
      </c>
      <c r="U35" s="12">
        <v>49.26</v>
      </c>
      <c r="V35" s="7">
        <f t="shared" si="20"/>
        <v>3.9399999999999977</v>
      </c>
      <c r="W35" s="9">
        <f t="shared" si="21"/>
        <v>46.238</v>
      </c>
      <c r="X35" s="9">
        <f t="shared" si="22"/>
        <v>48.681999999999995</v>
      </c>
      <c r="Y35" s="17">
        <f t="shared" si="23"/>
        <v>2.4439999999999955</v>
      </c>
    </row>
    <row r="36" spans="1:25" ht="24" x14ac:dyDescent="0.55000000000000004">
      <c r="A36" s="18">
        <v>30</v>
      </c>
      <c r="B36" s="18">
        <v>12</v>
      </c>
      <c r="C36" s="18" t="s">
        <v>176</v>
      </c>
      <c r="D36" s="19" t="s">
        <v>139</v>
      </c>
      <c r="E36" s="31">
        <v>17</v>
      </c>
      <c r="F36" s="14">
        <v>40.83</v>
      </c>
      <c r="G36" s="12">
        <v>42.79</v>
      </c>
      <c r="H36" s="15">
        <v>9.32</v>
      </c>
      <c r="I36" s="12">
        <v>52.12</v>
      </c>
      <c r="J36" s="7">
        <f t="shared" si="16"/>
        <v>11.29</v>
      </c>
      <c r="K36" s="14">
        <v>43.17</v>
      </c>
      <c r="L36" s="12">
        <v>48.09</v>
      </c>
      <c r="M36" s="7">
        <f t="shared" si="17"/>
        <v>4.9200000000000017</v>
      </c>
      <c r="N36" s="14">
        <v>31.46</v>
      </c>
      <c r="O36" s="15">
        <v>27.94</v>
      </c>
      <c r="P36" s="7">
        <f t="shared" si="18"/>
        <v>-3.5199999999999996</v>
      </c>
      <c r="Q36" s="14">
        <v>31.25</v>
      </c>
      <c r="R36" s="14">
        <v>32.94</v>
      </c>
      <c r="S36" s="7">
        <f t="shared" si="19"/>
        <v>1.6899999999999977</v>
      </c>
      <c r="T36" s="14">
        <v>40.04</v>
      </c>
      <c r="U36" s="12">
        <v>37.44</v>
      </c>
      <c r="V36" s="7">
        <f t="shared" si="20"/>
        <v>-2.6000000000000014</v>
      </c>
      <c r="W36" s="9">
        <f t="shared" si="21"/>
        <v>37.35</v>
      </c>
      <c r="X36" s="9">
        <f t="shared" si="22"/>
        <v>39.706000000000003</v>
      </c>
      <c r="Y36" s="17">
        <f t="shared" si="23"/>
        <v>2.3560000000000016</v>
      </c>
    </row>
    <row r="37" spans="1:25" ht="24" x14ac:dyDescent="0.55000000000000004">
      <c r="A37" s="18">
        <v>31</v>
      </c>
      <c r="B37" s="18">
        <v>13</v>
      </c>
      <c r="C37" s="18" t="s">
        <v>176</v>
      </c>
      <c r="D37" s="19" t="s">
        <v>92</v>
      </c>
      <c r="E37" s="31">
        <v>22</v>
      </c>
      <c r="F37" s="14">
        <v>47.5</v>
      </c>
      <c r="G37" s="12">
        <v>45.34</v>
      </c>
      <c r="H37" s="15">
        <v>10.56</v>
      </c>
      <c r="I37" s="20">
        <v>55.9</v>
      </c>
      <c r="J37" s="7">
        <f t="shared" si="16"/>
        <v>8.3999999999999986</v>
      </c>
      <c r="K37" s="14">
        <v>50.27</v>
      </c>
      <c r="L37" s="12">
        <v>51.36</v>
      </c>
      <c r="M37" s="7">
        <f t="shared" si="17"/>
        <v>1.0899999999999963</v>
      </c>
      <c r="N37" s="14">
        <v>38.33</v>
      </c>
      <c r="O37" s="15">
        <v>36.14</v>
      </c>
      <c r="P37" s="7">
        <f t="shared" si="18"/>
        <v>-2.1899999999999977</v>
      </c>
      <c r="Q37" s="14">
        <v>32</v>
      </c>
      <c r="R37" s="14" t="s">
        <v>185</v>
      </c>
      <c r="S37" s="7">
        <f t="shared" si="19"/>
        <v>3.9099999999999966</v>
      </c>
      <c r="T37" s="14">
        <v>38.9</v>
      </c>
      <c r="U37" s="12">
        <v>39.450000000000003</v>
      </c>
      <c r="V37" s="7">
        <f t="shared" si="20"/>
        <v>0.55000000000000426</v>
      </c>
      <c r="W37" s="9">
        <f t="shared" si="21"/>
        <v>41.400000000000006</v>
      </c>
      <c r="X37" s="9">
        <f t="shared" si="22"/>
        <v>43.751999999999995</v>
      </c>
      <c r="Y37" s="17">
        <f t="shared" si="23"/>
        <v>2.3519999999999897</v>
      </c>
    </row>
    <row r="38" spans="1:25" ht="24" x14ac:dyDescent="0.55000000000000004">
      <c r="A38" s="18">
        <v>32</v>
      </c>
      <c r="B38" s="18">
        <v>9</v>
      </c>
      <c r="C38" s="18" t="s">
        <v>176</v>
      </c>
      <c r="D38" s="21" t="s">
        <v>98</v>
      </c>
      <c r="E38" s="31">
        <v>14</v>
      </c>
      <c r="F38" s="14">
        <v>43.83</v>
      </c>
      <c r="G38" s="12">
        <v>40.89</v>
      </c>
      <c r="H38" s="15">
        <v>10.82</v>
      </c>
      <c r="I38" s="12">
        <v>51.71</v>
      </c>
      <c r="J38" s="7">
        <f t="shared" si="16"/>
        <v>7.8800000000000026</v>
      </c>
      <c r="K38" s="14">
        <v>48.27</v>
      </c>
      <c r="L38" s="12">
        <v>49.29</v>
      </c>
      <c r="M38" s="7">
        <f t="shared" si="17"/>
        <v>1.019999999999996</v>
      </c>
      <c r="N38" s="14">
        <v>27.33</v>
      </c>
      <c r="O38" s="15">
        <v>27.68</v>
      </c>
      <c r="P38" s="7">
        <f t="shared" si="18"/>
        <v>0.35000000000000142</v>
      </c>
      <c r="Q38" s="14">
        <v>35</v>
      </c>
      <c r="R38" s="14">
        <v>36.79</v>
      </c>
      <c r="S38" s="7">
        <f t="shared" si="19"/>
        <v>1.7899999999999991</v>
      </c>
      <c r="T38" s="14">
        <v>39.369999999999997</v>
      </c>
      <c r="U38" s="12">
        <v>39.86</v>
      </c>
      <c r="V38" s="7">
        <f t="shared" si="20"/>
        <v>0.49000000000000199</v>
      </c>
      <c r="W38" s="9">
        <f t="shared" si="21"/>
        <v>38.760000000000005</v>
      </c>
      <c r="X38" s="9">
        <f t="shared" si="22"/>
        <v>41.065999999999995</v>
      </c>
      <c r="Y38" s="17">
        <f t="shared" si="23"/>
        <v>2.3059999999999903</v>
      </c>
    </row>
    <row r="39" spans="1:25" ht="24" x14ac:dyDescent="0.55000000000000004">
      <c r="A39" s="18">
        <v>33</v>
      </c>
      <c r="B39" s="18">
        <v>10</v>
      </c>
      <c r="C39" s="18" t="s">
        <v>176</v>
      </c>
      <c r="D39" s="19" t="s">
        <v>22</v>
      </c>
      <c r="E39" s="31">
        <v>20</v>
      </c>
      <c r="F39" s="14">
        <v>50.57</v>
      </c>
      <c r="G39" s="20">
        <v>51.5</v>
      </c>
      <c r="H39" s="15">
        <v>10.73</v>
      </c>
      <c r="I39" s="12">
        <v>62.23</v>
      </c>
      <c r="J39" s="7">
        <f t="shared" si="16"/>
        <v>11.659999999999997</v>
      </c>
      <c r="K39" s="14">
        <v>53.64</v>
      </c>
      <c r="L39" s="20">
        <v>59</v>
      </c>
      <c r="M39" s="7">
        <f t="shared" si="17"/>
        <v>5.3599999999999994</v>
      </c>
      <c r="N39" s="14">
        <v>42.95</v>
      </c>
      <c r="O39" s="16">
        <v>32</v>
      </c>
      <c r="P39" s="7">
        <f t="shared" si="18"/>
        <v>-10.950000000000003</v>
      </c>
      <c r="Q39" s="14">
        <v>55.68</v>
      </c>
      <c r="R39" s="14">
        <v>56</v>
      </c>
      <c r="S39" s="7">
        <f t="shared" si="19"/>
        <v>0.32000000000000028</v>
      </c>
      <c r="T39" s="14">
        <v>42.93</v>
      </c>
      <c r="U39" s="12">
        <v>47.13</v>
      </c>
      <c r="V39" s="7">
        <f t="shared" si="20"/>
        <v>4.2000000000000028</v>
      </c>
      <c r="W39" s="9">
        <f t="shared" si="21"/>
        <v>49.154000000000011</v>
      </c>
      <c r="X39" s="9">
        <f t="shared" si="22"/>
        <v>51.272000000000006</v>
      </c>
      <c r="Y39" s="17">
        <f t="shared" si="23"/>
        <v>2.117999999999995</v>
      </c>
    </row>
    <row r="40" spans="1:25" ht="24" x14ac:dyDescent="0.55000000000000004">
      <c r="A40" s="18">
        <v>34</v>
      </c>
      <c r="B40" s="18">
        <v>3</v>
      </c>
      <c r="C40" s="18" t="s">
        <v>182</v>
      </c>
      <c r="D40" s="19" t="s">
        <v>66</v>
      </c>
      <c r="E40" s="31">
        <v>57</v>
      </c>
      <c r="F40" s="14">
        <v>47.09</v>
      </c>
      <c r="G40" s="12">
        <v>41.14</v>
      </c>
      <c r="H40" s="15">
        <v>10.53</v>
      </c>
      <c r="I40" s="12">
        <v>51.67</v>
      </c>
      <c r="J40" s="7">
        <f t="shared" ref="J40:J71" si="24">I40-F40</f>
        <v>4.5799999999999983</v>
      </c>
      <c r="K40" s="14">
        <v>49.16</v>
      </c>
      <c r="L40" s="12">
        <v>51.89</v>
      </c>
      <c r="M40" s="7">
        <f t="shared" ref="M40:M71" si="25">L40-K40</f>
        <v>2.730000000000004</v>
      </c>
      <c r="N40" s="14">
        <v>30.76</v>
      </c>
      <c r="O40" s="15">
        <v>27.46</v>
      </c>
      <c r="P40" s="7">
        <f t="shared" ref="P40:P71" si="26">O40-N40</f>
        <v>-3.3000000000000007</v>
      </c>
      <c r="Q40" s="14">
        <v>28.84</v>
      </c>
      <c r="R40" s="14">
        <v>32.72</v>
      </c>
      <c r="S40" s="7">
        <f t="shared" ref="S40:S71" si="27">R40-Q40</f>
        <v>3.879999999999999</v>
      </c>
      <c r="T40" s="14">
        <v>37.03</v>
      </c>
      <c r="U40" s="12">
        <v>39.520000000000003</v>
      </c>
      <c r="V40" s="7">
        <f t="shared" ref="V40:V71" si="28">U40-T40</f>
        <v>2.490000000000002</v>
      </c>
      <c r="W40" s="9">
        <f t="shared" ref="W40:W71" si="29">(F40+K40+N40+Q40+T40)/5</f>
        <v>38.576000000000001</v>
      </c>
      <c r="X40" s="9">
        <f t="shared" ref="X40:X71" si="30">(I40+L40+O40+R40+U40)/5</f>
        <v>40.652000000000001</v>
      </c>
      <c r="Y40" s="17">
        <f t="shared" ref="Y40:Y71" si="31">X40-W40</f>
        <v>2.0760000000000005</v>
      </c>
    </row>
    <row r="41" spans="1:25" ht="24" x14ac:dyDescent="0.55000000000000004">
      <c r="A41" s="18">
        <v>35</v>
      </c>
      <c r="B41" s="18">
        <v>3</v>
      </c>
      <c r="C41" s="18" t="s">
        <v>176</v>
      </c>
      <c r="D41" s="19" t="s">
        <v>83</v>
      </c>
      <c r="E41" s="31">
        <v>13</v>
      </c>
      <c r="F41" s="14">
        <v>48.57</v>
      </c>
      <c r="G41" s="12">
        <v>39.229999999999997</v>
      </c>
      <c r="H41" s="15">
        <v>9.33</v>
      </c>
      <c r="I41" s="12">
        <v>48.56</v>
      </c>
      <c r="J41" s="7">
        <f t="shared" si="24"/>
        <v>-9.9999999999980105E-3</v>
      </c>
      <c r="K41" s="14">
        <v>47.43</v>
      </c>
      <c r="L41" s="12">
        <v>48.85</v>
      </c>
      <c r="M41" s="7">
        <f t="shared" si="25"/>
        <v>1.4200000000000017</v>
      </c>
      <c r="N41" s="14">
        <v>34.64</v>
      </c>
      <c r="O41" s="15">
        <v>28.85</v>
      </c>
      <c r="P41" s="7">
        <f t="shared" si="26"/>
        <v>-5.7899999999999991</v>
      </c>
      <c r="Q41" s="14">
        <v>36.79</v>
      </c>
      <c r="R41" s="14">
        <v>41.92</v>
      </c>
      <c r="S41" s="7">
        <f t="shared" si="27"/>
        <v>5.1300000000000026</v>
      </c>
      <c r="T41" s="14">
        <v>37.32</v>
      </c>
      <c r="U41" s="12">
        <v>45.96</v>
      </c>
      <c r="V41" s="7">
        <f t="shared" si="28"/>
        <v>8.64</v>
      </c>
      <c r="W41" s="9">
        <f t="shared" si="29"/>
        <v>40.949999999999996</v>
      </c>
      <c r="X41" s="9">
        <f t="shared" si="30"/>
        <v>42.828000000000003</v>
      </c>
      <c r="Y41" s="17">
        <f t="shared" si="31"/>
        <v>1.8780000000000072</v>
      </c>
    </row>
    <row r="42" spans="1:25" ht="24" x14ac:dyDescent="0.55000000000000004">
      <c r="A42" s="18">
        <v>36</v>
      </c>
      <c r="B42" s="18">
        <v>8</v>
      </c>
      <c r="C42" s="18" t="s">
        <v>181</v>
      </c>
      <c r="D42" s="19" t="s">
        <v>50</v>
      </c>
      <c r="E42" s="31">
        <v>4</v>
      </c>
      <c r="F42" s="14">
        <v>42.92</v>
      </c>
      <c r="G42" s="12">
        <v>36.880000000000003</v>
      </c>
      <c r="H42" s="15">
        <v>10.38</v>
      </c>
      <c r="I42" s="12">
        <v>47.25</v>
      </c>
      <c r="J42" s="7">
        <f t="shared" si="24"/>
        <v>4.3299999999999983</v>
      </c>
      <c r="K42" s="14">
        <v>46.67</v>
      </c>
      <c r="L42" s="12">
        <v>43.13</v>
      </c>
      <c r="M42" s="7">
        <f t="shared" si="25"/>
        <v>-3.5399999999999991</v>
      </c>
      <c r="N42" s="14">
        <v>25.42</v>
      </c>
      <c r="O42" s="15">
        <v>19.38</v>
      </c>
      <c r="P42" s="7">
        <f t="shared" si="26"/>
        <v>-6.0400000000000027</v>
      </c>
      <c r="Q42" s="14">
        <v>25.83</v>
      </c>
      <c r="R42" s="14">
        <v>37.5</v>
      </c>
      <c r="S42" s="7">
        <f t="shared" si="27"/>
        <v>11.670000000000002</v>
      </c>
      <c r="T42" s="14">
        <v>39.08</v>
      </c>
      <c r="U42" s="20">
        <v>42</v>
      </c>
      <c r="V42" s="7">
        <f t="shared" si="28"/>
        <v>2.9200000000000017</v>
      </c>
      <c r="W42" s="9">
        <f t="shared" si="29"/>
        <v>35.984000000000002</v>
      </c>
      <c r="X42" s="9">
        <f t="shared" si="30"/>
        <v>37.851999999999997</v>
      </c>
      <c r="Y42" s="17">
        <f t="shared" si="31"/>
        <v>1.867999999999995</v>
      </c>
    </row>
    <row r="43" spans="1:25" ht="24" x14ac:dyDescent="0.55000000000000004">
      <c r="A43" s="18">
        <v>37</v>
      </c>
      <c r="B43" s="18">
        <v>12</v>
      </c>
      <c r="C43" s="18" t="s">
        <v>176</v>
      </c>
      <c r="D43" s="19" t="s">
        <v>154</v>
      </c>
      <c r="E43" s="31">
        <v>18</v>
      </c>
      <c r="F43" s="14">
        <v>40.18</v>
      </c>
      <c r="G43" s="12">
        <v>38.33</v>
      </c>
      <c r="H43" s="16">
        <v>7.6</v>
      </c>
      <c r="I43" s="12">
        <v>45.93</v>
      </c>
      <c r="J43" s="7">
        <f t="shared" si="24"/>
        <v>5.75</v>
      </c>
      <c r="K43" s="14">
        <v>40.86</v>
      </c>
      <c r="L43" s="12">
        <v>39.58</v>
      </c>
      <c r="M43" s="7">
        <f t="shared" si="25"/>
        <v>-1.2800000000000011</v>
      </c>
      <c r="N43" s="14">
        <v>29.82</v>
      </c>
      <c r="O43" s="15">
        <v>26.67</v>
      </c>
      <c r="P43" s="7">
        <f t="shared" si="26"/>
        <v>-3.1499999999999986</v>
      </c>
      <c r="Q43" s="14">
        <v>28.21</v>
      </c>
      <c r="R43" s="14">
        <v>33.89</v>
      </c>
      <c r="S43" s="7">
        <f t="shared" si="27"/>
        <v>5.68</v>
      </c>
      <c r="T43" s="14">
        <v>33.32</v>
      </c>
      <c r="U43" s="12">
        <v>35.33</v>
      </c>
      <c r="V43" s="7">
        <f t="shared" si="28"/>
        <v>2.009999999999998</v>
      </c>
      <c r="W43" s="9">
        <f t="shared" si="29"/>
        <v>34.477999999999994</v>
      </c>
      <c r="X43" s="9">
        <f t="shared" si="30"/>
        <v>36.279999999999994</v>
      </c>
      <c r="Y43" s="17">
        <f t="shared" si="31"/>
        <v>1.8019999999999996</v>
      </c>
    </row>
    <row r="44" spans="1:25" ht="24" x14ac:dyDescent="0.55000000000000004">
      <c r="A44" s="18">
        <v>38</v>
      </c>
      <c r="B44" s="18">
        <v>14</v>
      </c>
      <c r="C44" s="18" t="s">
        <v>182</v>
      </c>
      <c r="D44" s="19" t="s">
        <v>149</v>
      </c>
      <c r="E44" s="31">
        <v>30</v>
      </c>
      <c r="F44" s="14">
        <v>43.62</v>
      </c>
      <c r="G44" s="12">
        <v>38.33</v>
      </c>
      <c r="H44" s="15">
        <v>9.34</v>
      </c>
      <c r="I44" s="12">
        <v>47.68</v>
      </c>
      <c r="J44" s="7">
        <f t="shared" si="24"/>
        <v>4.0600000000000023</v>
      </c>
      <c r="K44" s="14">
        <v>46.21</v>
      </c>
      <c r="L44" s="12">
        <v>45.08</v>
      </c>
      <c r="M44" s="7">
        <f t="shared" si="25"/>
        <v>-1.1300000000000026</v>
      </c>
      <c r="N44" s="14">
        <v>32.700000000000003</v>
      </c>
      <c r="O44" s="15">
        <v>28.92</v>
      </c>
      <c r="P44" s="7">
        <f t="shared" si="26"/>
        <v>-3.7800000000000011</v>
      </c>
      <c r="Q44" s="14">
        <v>35.39</v>
      </c>
      <c r="R44" s="14">
        <v>39.33</v>
      </c>
      <c r="S44" s="7">
        <f t="shared" si="27"/>
        <v>3.9399999999999977</v>
      </c>
      <c r="T44" s="14">
        <v>39.33</v>
      </c>
      <c r="U44" s="12">
        <v>45.23</v>
      </c>
      <c r="V44" s="7">
        <f t="shared" si="28"/>
        <v>5.8999999999999986</v>
      </c>
      <c r="W44" s="9">
        <f t="shared" si="29"/>
        <v>39.450000000000003</v>
      </c>
      <c r="X44" s="9">
        <f t="shared" si="30"/>
        <v>41.247999999999998</v>
      </c>
      <c r="Y44" s="17">
        <f t="shared" si="31"/>
        <v>1.7979999999999947</v>
      </c>
    </row>
    <row r="45" spans="1:25" ht="24" x14ac:dyDescent="0.55000000000000004">
      <c r="A45" s="18">
        <v>39</v>
      </c>
      <c r="B45" s="18">
        <v>8</v>
      </c>
      <c r="C45" s="18" t="s">
        <v>176</v>
      </c>
      <c r="D45" s="19" t="s">
        <v>121</v>
      </c>
      <c r="E45" s="31">
        <v>11</v>
      </c>
      <c r="F45" s="14">
        <v>39.44</v>
      </c>
      <c r="G45" s="12">
        <v>36.14</v>
      </c>
      <c r="H45" s="15">
        <v>8.34</v>
      </c>
      <c r="I45" s="12">
        <v>44.48</v>
      </c>
      <c r="J45" s="7">
        <f t="shared" si="24"/>
        <v>5.0399999999999991</v>
      </c>
      <c r="K45" s="14">
        <v>38.22</v>
      </c>
      <c r="L45" s="12">
        <v>40.909999999999997</v>
      </c>
      <c r="M45" s="7">
        <f t="shared" si="25"/>
        <v>2.6899999999999977</v>
      </c>
      <c r="N45" s="14">
        <v>30</v>
      </c>
      <c r="O45" s="15">
        <v>27.95</v>
      </c>
      <c r="P45" s="7">
        <f t="shared" si="26"/>
        <v>-2.0500000000000007</v>
      </c>
      <c r="Q45" s="14">
        <v>32.22</v>
      </c>
      <c r="R45" s="14">
        <v>30.45</v>
      </c>
      <c r="S45" s="7">
        <f t="shared" si="27"/>
        <v>-1.7699999999999996</v>
      </c>
      <c r="T45" s="14">
        <v>31.22</v>
      </c>
      <c r="U45" s="12">
        <v>34.770000000000003</v>
      </c>
      <c r="V45" s="7">
        <f t="shared" si="28"/>
        <v>3.5500000000000043</v>
      </c>
      <c r="W45" s="9">
        <f t="shared" si="29"/>
        <v>34.22</v>
      </c>
      <c r="X45" s="9">
        <f t="shared" si="30"/>
        <v>35.712000000000003</v>
      </c>
      <c r="Y45" s="17">
        <f t="shared" si="31"/>
        <v>1.4920000000000044</v>
      </c>
    </row>
    <row r="46" spans="1:25" ht="24" x14ac:dyDescent="0.55000000000000004">
      <c r="A46" s="18">
        <v>40</v>
      </c>
      <c r="B46" s="18">
        <v>12</v>
      </c>
      <c r="C46" s="18" t="s">
        <v>176</v>
      </c>
      <c r="D46" s="19" t="s">
        <v>133</v>
      </c>
      <c r="E46" s="31">
        <v>16</v>
      </c>
      <c r="F46" s="14">
        <v>46.94</v>
      </c>
      <c r="G46" s="12">
        <v>45.16</v>
      </c>
      <c r="H46" s="16">
        <v>11.3</v>
      </c>
      <c r="I46" s="12">
        <v>56.45</v>
      </c>
      <c r="J46" s="7">
        <f t="shared" si="24"/>
        <v>9.5100000000000051</v>
      </c>
      <c r="K46" s="14">
        <v>44.78</v>
      </c>
      <c r="L46" s="12">
        <v>48.75</v>
      </c>
      <c r="M46" s="7">
        <f t="shared" si="25"/>
        <v>3.9699999999999989</v>
      </c>
      <c r="N46" s="14">
        <v>31.67</v>
      </c>
      <c r="O46" s="15">
        <v>30.31</v>
      </c>
      <c r="P46" s="7">
        <f t="shared" si="26"/>
        <v>-1.360000000000003</v>
      </c>
      <c r="Q46" s="14">
        <v>48.33</v>
      </c>
      <c r="R46" s="14">
        <v>40.630000000000003</v>
      </c>
      <c r="S46" s="7">
        <f t="shared" si="27"/>
        <v>-7.6999999999999957</v>
      </c>
      <c r="T46" s="14">
        <v>38.86</v>
      </c>
      <c r="U46" s="12">
        <v>41.41</v>
      </c>
      <c r="V46" s="7">
        <f t="shared" si="28"/>
        <v>2.5499999999999972</v>
      </c>
      <c r="W46" s="9">
        <f t="shared" si="29"/>
        <v>42.116</v>
      </c>
      <c r="X46" s="9">
        <f t="shared" si="30"/>
        <v>43.51</v>
      </c>
      <c r="Y46" s="17">
        <f t="shared" si="31"/>
        <v>1.3939999999999984</v>
      </c>
    </row>
    <row r="47" spans="1:25" ht="24" x14ac:dyDescent="0.55000000000000004">
      <c r="A47" s="18">
        <v>41</v>
      </c>
      <c r="B47" s="18">
        <v>16</v>
      </c>
      <c r="C47" s="18" t="s">
        <v>181</v>
      </c>
      <c r="D47" s="19" t="s">
        <v>143</v>
      </c>
      <c r="E47" s="31">
        <v>4</v>
      </c>
      <c r="F47" s="14">
        <v>41.11</v>
      </c>
      <c r="G47" s="12">
        <v>41.88</v>
      </c>
      <c r="H47" s="15">
        <v>7.63</v>
      </c>
      <c r="I47" s="20">
        <v>49.5</v>
      </c>
      <c r="J47" s="7">
        <f t="shared" si="24"/>
        <v>8.39</v>
      </c>
      <c r="K47" s="14">
        <v>43.56</v>
      </c>
      <c r="L47" s="20">
        <v>50</v>
      </c>
      <c r="M47" s="7">
        <f t="shared" si="25"/>
        <v>6.4399999999999977</v>
      </c>
      <c r="N47" s="14">
        <v>28.06</v>
      </c>
      <c r="O47" s="15">
        <v>33.130000000000003</v>
      </c>
      <c r="P47" s="7">
        <f t="shared" si="26"/>
        <v>5.0700000000000038</v>
      </c>
      <c r="Q47" s="14">
        <v>36.11</v>
      </c>
      <c r="R47" s="14">
        <v>22.5</v>
      </c>
      <c r="S47" s="7">
        <f t="shared" si="27"/>
        <v>-13.61</v>
      </c>
      <c r="T47" s="14">
        <v>38.33</v>
      </c>
      <c r="U47" s="12">
        <v>38.880000000000003</v>
      </c>
      <c r="V47" s="7">
        <f t="shared" si="28"/>
        <v>0.55000000000000426</v>
      </c>
      <c r="W47" s="9">
        <f t="shared" si="29"/>
        <v>37.434000000000005</v>
      </c>
      <c r="X47" s="9">
        <f t="shared" si="30"/>
        <v>38.802</v>
      </c>
      <c r="Y47" s="17">
        <f t="shared" si="31"/>
        <v>1.367999999999995</v>
      </c>
    </row>
    <row r="48" spans="1:25" ht="24" x14ac:dyDescent="0.55000000000000004">
      <c r="A48" s="18">
        <v>42</v>
      </c>
      <c r="B48" s="18">
        <v>2</v>
      </c>
      <c r="C48" s="18" t="s">
        <v>182</v>
      </c>
      <c r="D48" s="19" t="s">
        <v>42</v>
      </c>
      <c r="E48" s="31">
        <v>26</v>
      </c>
      <c r="F48" s="14">
        <v>45.27</v>
      </c>
      <c r="G48" s="12">
        <v>39.04</v>
      </c>
      <c r="H48" s="15">
        <v>10.210000000000001</v>
      </c>
      <c r="I48" s="12">
        <v>49.25</v>
      </c>
      <c r="J48" s="7">
        <f t="shared" si="24"/>
        <v>3.9799999999999969</v>
      </c>
      <c r="K48" s="14">
        <v>46.93</v>
      </c>
      <c r="L48" s="12">
        <v>42.12</v>
      </c>
      <c r="M48" s="7">
        <f t="shared" si="25"/>
        <v>-4.8100000000000023</v>
      </c>
      <c r="N48" s="14">
        <v>30.98</v>
      </c>
      <c r="O48" s="15">
        <v>25.38</v>
      </c>
      <c r="P48" s="7">
        <f t="shared" si="26"/>
        <v>-5.6000000000000014</v>
      </c>
      <c r="Q48" s="14">
        <v>30.71</v>
      </c>
      <c r="R48" s="14">
        <v>40</v>
      </c>
      <c r="S48" s="7">
        <f t="shared" si="27"/>
        <v>9.2899999999999991</v>
      </c>
      <c r="T48" s="14">
        <v>36.18</v>
      </c>
      <c r="U48" s="12">
        <v>39.96</v>
      </c>
      <c r="V48" s="7">
        <f t="shared" si="28"/>
        <v>3.7800000000000011</v>
      </c>
      <c r="W48" s="9">
        <f t="shared" si="29"/>
        <v>38.014000000000003</v>
      </c>
      <c r="X48" s="9">
        <f t="shared" si="30"/>
        <v>39.341999999999999</v>
      </c>
      <c r="Y48" s="17">
        <f t="shared" si="31"/>
        <v>1.3279999999999959</v>
      </c>
    </row>
    <row r="49" spans="1:25" ht="24" x14ac:dyDescent="0.55000000000000004">
      <c r="A49" s="18">
        <v>43</v>
      </c>
      <c r="B49" s="18">
        <v>5</v>
      </c>
      <c r="C49" s="18" t="s">
        <v>176</v>
      </c>
      <c r="D49" s="19" t="s">
        <v>124</v>
      </c>
      <c r="E49" s="31">
        <v>14</v>
      </c>
      <c r="F49" s="14">
        <v>48</v>
      </c>
      <c r="G49" s="12">
        <v>45.71</v>
      </c>
      <c r="H49" s="15">
        <v>9.98</v>
      </c>
      <c r="I49" s="20">
        <v>55.7</v>
      </c>
      <c r="J49" s="7">
        <f t="shared" si="24"/>
        <v>7.7000000000000028</v>
      </c>
      <c r="K49" s="14">
        <v>51.8</v>
      </c>
      <c r="L49" s="12">
        <v>51.25</v>
      </c>
      <c r="M49" s="7">
        <f t="shared" si="25"/>
        <v>-0.54999999999999716</v>
      </c>
      <c r="N49" s="14">
        <v>38.25</v>
      </c>
      <c r="O49" s="15">
        <v>33.93</v>
      </c>
      <c r="P49" s="7">
        <f t="shared" si="26"/>
        <v>-4.32</v>
      </c>
      <c r="Q49" s="14">
        <v>38</v>
      </c>
      <c r="R49" s="14">
        <v>41.43</v>
      </c>
      <c r="S49" s="7">
        <f t="shared" si="27"/>
        <v>3.4299999999999997</v>
      </c>
      <c r="T49" s="14">
        <v>40.799999999999997</v>
      </c>
      <c r="U49" s="12">
        <v>41.11</v>
      </c>
      <c r="V49" s="7">
        <f t="shared" si="28"/>
        <v>0.31000000000000227</v>
      </c>
      <c r="W49" s="9">
        <f t="shared" si="29"/>
        <v>43.370000000000005</v>
      </c>
      <c r="X49" s="9">
        <f t="shared" si="30"/>
        <v>44.684000000000005</v>
      </c>
      <c r="Y49" s="17">
        <f t="shared" si="31"/>
        <v>1.3140000000000001</v>
      </c>
    </row>
    <row r="50" spans="1:25" ht="24" x14ac:dyDescent="0.55000000000000004">
      <c r="A50" s="18">
        <v>44</v>
      </c>
      <c r="B50" s="18">
        <v>14</v>
      </c>
      <c r="C50" s="18" t="s">
        <v>181</v>
      </c>
      <c r="D50" s="19" t="s">
        <v>169</v>
      </c>
      <c r="E50" s="31">
        <v>1</v>
      </c>
      <c r="F50" s="14">
        <v>52.5</v>
      </c>
      <c r="G50" s="20">
        <v>32.5</v>
      </c>
      <c r="H50" s="16">
        <v>9</v>
      </c>
      <c r="I50" s="20">
        <v>41.5</v>
      </c>
      <c r="J50" s="7">
        <f t="shared" si="24"/>
        <v>-11</v>
      </c>
      <c r="K50" s="14">
        <v>47</v>
      </c>
      <c r="L50" s="20">
        <v>47.5</v>
      </c>
      <c r="M50" s="7">
        <f t="shared" si="25"/>
        <v>0.5</v>
      </c>
      <c r="N50" s="14">
        <v>33.75</v>
      </c>
      <c r="O50" s="16">
        <v>27.5</v>
      </c>
      <c r="P50" s="7">
        <f t="shared" si="26"/>
        <v>-6.25</v>
      </c>
      <c r="Q50" s="14">
        <v>32.5</v>
      </c>
      <c r="R50" s="14">
        <v>70</v>
      </c>
      <c r="S50" s="7">
        <f t="shared" si="27"/>
        <v>37.5</v>
      </c>
      <c r="T50" s="14">
        <v>47</v>
      </c>
      <c r="U50" s="20">
        <v>32.5</v>
      </c>
      <c r="V50" s="7">
        <f t="shared" si="28"/>
        <v>-14.5</v>
      </c>
      <c r="W50" s="9">
        <f t="shared" si="29"/>
        <v>42.55</v>
      </c>
      <c r="X50" s="9">
        <f t="shared" si="30"/>
        <v>43.8</v>
      </c>
      <c r="Y50" s="17">
        <f t="shared" si="31"/>
        <v>1.25</v>
      </c>
    </row>
    <row r="51" spans="1:25" ht="24" x14ac:dyDescent="0.55000000000000004">
      <c r="A51" s="18">
        <v>45</v>
      </c>
      <c r="B51" s="18">
        <v>15</v>
      </c>
      <c r="C51" s="18" t="s">
        <v>181</v>
      </c>
      <c r="D51" s="19" t="s">
        <v>86</v>
      </c>
      <c r="E51" s="31">
        <v>20</v>
      </c>
      <c r="F51" s="23">
        <v>54.5</v>
      </c>
      <c r="G51" s="12">
        <v>48.63</v>
      </c>
      <c r="H51" s="15">
        <v>11.69</v>
      </c>
      <c r="I51" s="12">
        <v>60.31</v>
      </c>
      <c r="J51" s="7">
        <f t="shared" si="24"/>
        <v>5.8100000000000023</v>
      </c>
      <c r="K51" s="23">
        <v>48.2</v>
      </c>
      <c r="L51" s="20">
        <v>48</v>
      </c>
      <c r="M51" s="7">
        <f t="shared" si="25"/>
        <v>-0.20000000000000284</v>
      </c>
      <c r="N51" s="23">
        <v>32.5</v>
      </c>
      <c r="O51" s="16">
        <v>28.5</v>
      </c>
      <c r="P51" s="7">
        <f t="shared" si="26"/>
        <v>-4</v>
      </c>
      <c r="Q51" s="23">
        <v>50.5</v>
      </c>
      <c r="R51" s="23">
        <v>49.75</v>
      </c>
      <c r="S51" s="7">
        <f t="shared" si="27"/>
        <v>-0.75</v>
      </c>
      <c r="T51" s="23">
        <v>44.55</v>
      </c>
      <c r="U51" s="12">
        <v>49.33</v>
      </c>
      <c r="V51" s="7">
        <f t="shared" si="28"/>
        <v>4.7800000000000011</v>
      </c>
      <c r="W51" s="9">
        <f t="shared" si="29"/>
        <v>46.05</v>
      </c>
      <c r="X51" s="9">
        <f t="shared" si="30"/>
        <v>47.177999999999997</v>
      </c>
      <c r="Y51" s="17">
        <f t="shared" si="31"/>
        <v>1.1280000000000001</v>
      </c>
    </row>
    <row r="52" spans="1:25" ht="24" x14ac:dyDescent="0.55000000000000004">
      <c r="A52" s="18">
        <v>46</v>
      </c>
      <c r="B52" s="18">
        <v>6</v>
      </c>
      <c r="C52" s="18" t="s">
        <v>176</v>
      </c>
      <c r="D52" s="19" t="s">
        <v>25</v>
      </c>
      <c r="E52" s="31">
        <v>14</v>
      </c>
      <c r="F52" s="14">
        <v>43.86</v>
      </c>
      <c r="G52" s="12">
        <v>42.86</v>
      </c>
      <c r="H52" s="15">
        <v>9.84</v>
      </c>
      <c r="I52" s="20">
        <v>52.7</v>
      </c>
      <c r="J52" s="7">
        <f t="shared" si="24"/>
        <v>8.8400000000000034</v>
      </c>
      <c r="K52" s="14">
        <v>48.91</v>
      </c>
      <c r="L52" s="12">
        <v>44.82</v>
      </c>
      <c r="M52" s="7">
        <f t="shared" si="25"/>
        <v>-4.0899999999999963</v>
      </c>
      <c r="N52" s="14">
        <v>30.45</v>
      </c>
      <c r="O52" s="15">
        <v>28.93</v>
      </c>
      <c r="P52" s="7">
        <f t="shared" si="26"/>
        <v>-1.5199999999999996</v>
      </c>
      <c r="Q52" s="14">
        <v>41.36</v>
      </c>
      <c r="R52" s="14">
        <v>40</v>
      </c>
      <c r="S52" s="7">
        <f t="shared" si="27"/>
        <v>-1.3599999999999994</v>
      </c>
      <c r="T52" s="14">
        <v>37.14</v>
      </c>
      <c r="U52" s="12">
        <v>40.86</v>
      </c>
      <c r="V52" s="7">
        <f t="shared" si="28"/>
        <v>3.7199999999999989</v>
      </c>
      <c r="W52" s="9">
        <f t="shared" si="29"/>
        <v>40.343999999999994</v>
      </c>
      <c r="X52" s="9">
        <f t="shared" si="30"/>
        <v>41.462000000000003</v>
      </c>
      <c r="Y52" s="17">
        <f t="shared" si="31"/>
        <v>1.1180000000000092</v>
      </c>
    </row>
    <row r="53" spans="1:25" ht="24" x14ac:dyDescent="0.55000000000000004">
      <c r="A53" s="18">
        <v>47</v>
      </c>
      <c r="B53" s="18">
        <v>8</v>
      </c>
      <c r="C53" s="18" t="s">
        <v>176</v>
      </c>
      <c r="D53" s="19" t="s">
        <v>105</v>
      </c>
      <c r="E53" s="31">
        <v>15</v>
      </c>
      <c r="F53" s="14">
        <v>55.83</v>
      </c>
      <c r="G53" s="12">
        <v>43.83</v>
      </c>
      <c r="H53" s="15">
        <v>12.62</v>
      </c>
      <c r="I53" s="12">
        <v>56.45</v>
      </c>
      <c r="J53" s="7">
        <f t="shared" si="24"/>
        <v>0.62000000000000455</v>
      </c>
      <c r="K53" s="14">
        <v>48.67</v>
      </c>
      <c r="L53" s="12">
        <v>53.67</v>
      </c>
      <c r="M53" s="7">
        <f t="shared" si="25"/>
        <v>5</v>
      </c>
      <c r="N53" s="14">
        <v>37.5</v>
      </c>
      <c r="O53" s="15">
        <v>30.67</v>
      </c>
      <c r="P53" s="7">
        <f t="shared" si="26"/>
        <v>-6.8299999999999983</v>
      </c>
      <c r="Q53" s="14">
        <v>51.67</v>
      </c>
      <c r="R53" s="14">
        <v>47.67</v>
      </c>
      <c r="S53" s="7">
        <f t="shared" si="27"/>
        <v>-4</v>
      </c>
      <c r="T53" s="14">
        <v>39.17</v>
      </c>
      <c r="U53" s="20">
        <v>49.9</v>
      </c>
      <c r="V53" s="7">
        <f t="shared" si="28"/>
        <v>10.729999999999997</v>
      </c>
      <c r="W53" s="9">
        <f t="shared" si="29"/>
        <v>46.568000000000005</v>
      </c>
      <c r="X53" s="9">
        <f t="shared" si="30"/>
        <v>47.672000000000011</v>
      </c>
      <c r="Y53" s="17">
        <f t="shared" si="31"/>
        <v>1.1040000000000063</v>
      </c>
    </row>
    <row r="54" spans="1:25" ht="24" x14ac:dyDescent="0.55000000000000004">
      <c r="A54" s="18">
        <v>48</v>
      </c>
      <c r="B54" s="18">
        <v>6</v>
      </c>
      <c r="C54" s="18" t="s">
        <v>176</v>
      </c>
      <c r="D54" s="19" t="s">
        <v>57</v>
      </c>
      <c r="E54" s="31">
        <v>14</v>
      </c>
      <c r="F54" s="14">
        <v>43.08</v>
      </c>
      <c r="G54" s="12">
        <v>38.39</v>
      </c>
      <c r="H54" s="15">
        <v>11.57</v>
      </c>
      <c r="I54" s="12">
        <v>49.96</v>
      </c>
      <c r="J54" s="7">
        <f t="shared" si="24"/>
        <v>6.8800000000000026</v>
      </c>
      <c r="K54" s="14">
        <v>43.08</v>
      </c>
      <c r="L54" s="12">
        <v>46.25</v>
      </c>
      <c r="M54" s="7">
        <f t="shared" si="25"/>
        <v>3.1700000000000017</v>
      </c>
      <c r="N54" s="14">
        <v>29.42</v>
      </c>
      <c r="O54" s="16">
        <v>25</v>
      </c>
      <c r="P54" s="7">
        <f t="shared" si="26"/>
        <v>-4.4200000000000017</v>
      </c>
      <c r="Q54" s="14">
        <v>37.69</v>
      </c>
      <c r="R54" s="14">
        <v>36.79</v>
      </c>
      <c r="S54" s="7">
        <f t="shared" si="27"/>
        <v>-0.89999999999999858</v>
      </c>
      <c r="T54" s="14">
        <v>37.69</v>
      </c>
      <c r="U54" s="12">
        <v>38.46</v>
      </c>
      <c r="V54" s="7">
        <f t="shared" si="28"/>
        <v>0.77000000000000313</v>
      </c>
      <c r="W54" s="9">
        <f t="shared" si="29"/>
        <v>38.191999999999993</v>
      </c>
      <c r="X54" s="9">
        <f t="shared" si="30"/>
        <v>39.292000000000002</v>
      </c>
      <c r="Y54" s="17">
        <f t="shared" si="31"/>
        <v>1.1000000000000085</v>
      </c>
    </row>
    <row r="55" spans="1:25" ht="24" x14ac:dyDescent="0.55000000000000004">
      <c r="A55" s="18">
        <v>49</v>
      </c>
      <c r="B55" s="18">
        <v>1</v>
      </c>
      <c r="C55" s="18" t="s">
        <v>182</v>
      </c>
      <c r="D55" s="19" t="s">
        <v>87</v>
      </c>
      <c r="E55" s="31">
        <v>29</v>
      </c>
      <c r="F55" s="14">
        <v>36.64</v>
      </c>
      <c r="G55" s="12">
        <v>32.93</v>
      </c>
      <c r="H55" s="15">
        <v>9.0399999999999991</v>
      </c>
      <c r="I55" s="12">
        <v>41.97</v>
      </c>
      <c r="J55" s="7">
        <f t="shared" si="24"/>
        <v>5.3299999999999983</v>
      </c>
      <c r="K55" s="14">
        <v>39.54</v>
      </c>
      <c r="L55" s="12">
        <v>40.17</v>
      </c>
      <c r="M55" s="7">
        <f t="shared" si="25"/>
        <v>0.63000000000000256</v>
      </c>
      <c r="N55" s="14">
        <v>27.29</v>
      </c>
      <c r="O55" s="15">
        <v>25.09</v>
      </c>
      <c r="P55" s="7">
        <f t="shared" si="26"/>
        <v>-2.1999999999999993</v>
      </c>
      <c r="Q55" s="14">
        <v>30.14</v>
      </c>
      <c r="R55" s="14">
        <v>29.48</v>
      </c>
      <c r="S55" s="7">
        <f t="shared" si="27"/>
        <v>-0.66000000000000014</v>
      </c>
      <c r="T55" s="14">
        <v>30.77</v>
      </c>
      <c r="U55" s="12">
        <v>33.03</v>
      </c>
      <c r="V55" s="7">
        <f t="shared" si="28"/>
        <v>2.2600000000000016</v>
      </c>
      <c r="W55" s="9">
        <f t="shared" si="29"/>
        <v>32.876000000000005</v>
      </c>
      <c r="X55" s="9">
        <f t="shared" si="30"/>
        <v>33.948</v>
      </c>
      <c r="Y55" s="17">
        <f t="shared" si="31"/>
        <v>1.0719999999999956</v>
      </c>
    </row>
    <row r="56" spans="1:25" ht="24" x14ac:dyDescent="0.55000000000000004">
      <c r="A56" s="18">
        <v>50</v>
      </c>
      <c r="B56" s="18">
        <v>11</v>
      </c>
      <c r="C56" s="18" t="s">
        <v>181</v>
      </c>
      <c r="D56" s="19" t="s">
        <v>111</v>
      </c>
      <c r="E56" s="31">
        <v>9</v>
      </c>
      <c r="F56" s="14">
        <v>47.88</v>
      </c>
      <c r="G56" s="12">
        <v>43.33</v>
      </c>
      <c r="H56" s="15">
        <v>10.81</v>
      </c>
      <c r="I56" s="12">
        <v>54.14</v>
      </c>
      <c r="J56" s="7">
        <f t="shared" si="24"/>
        <v>6.259999999999998</v>
      </c>
      <c r="K56" s="14">
        <v>46.7</v>
      </c>
      <c r="L56" s="12">
        <v>45.83</v>
      </c>
      <c r="M56" s="7">
        <f t="shared" si="25"/>
        <v>-0.87000000000000455</v>
      </c>
      <c r="N56" s="14">
        <v>35.630000000000003</v>
      </c>
      <c r="O56" s="15">
        <v>31.11</v>
      </c>
      <c r="P56" s="7">
        <f t="shared" si="26"/>
        <v>-4.5200000000000031</v>
      </c>
      <c r="Q56" s="14">
        <v>32.25</v>
      </c>
      <c r="R56" s="14">
        <v>35.56</v>
      </c>
      <c r="S56" s="7">
        <f t="shared" si="27"/>
        <v>3.3100000000000023</v>
      </c>
      <c r="T56" s="14">
        <v>42.63</v>
      </c>
      <c r="U56" s="12">
        <v>42.89</v>
      </c>
      <c r="V56" s="7">
        <f t="shared" si="28"/>
        <v>0.25999999999999801</v>
      </c>
      <c r="W56" s="9">
        <f t="shared" si="29"/>
        <v>41.018000000000001</v>
      </c>
      <c r="X56" s="9">
        <f t="shared" si="30"/>
        <v>41.905999999999992</v>
      </c>
      <c r="Y56" s="17">
        <f t="shared" si="31"/>
        <v>0.88799999999999102</v>
      </c>
    </row>
    <row r="57" spans="1:25" ht="24" x14ac:dyDescent="0.55000000000000004">
      <c r="A57" s="18">
        <v>51</v>
      </c>
      <c r="B57" s="18">
        <v>3</v>
      </c>
      <c r="C57" s="18" t="s">
        <v>176</v>
      </c>
      <c r="D57" s="19" t="s">
        <v>13</v>
      </c>
      <c r="E57" s="31">
        <v>27</v>
      </c>
      <c r="F57" s="13">
        <v>40.880000000000003</v>
      </c>
      <c r="G57" s="12">
        <v>37.96</v>
      </c>
      <c r="H57" s="15">
        <v>11.94</v>
      </c>
      <c r="I57" s="20">
        <v>49.9</v>
      </c>
      <c r="J57" s="7">
        <f t="shared" si="24"/>
        <v>9.019999999999996</v>
      </c>
      <c r="K57" s="14">
        <v>46.55</v>
      </c>
      <c r="L57" s="12">
        <v>41.94</v>
      </c>
      <c r="M57" s="7">
        <f t="shared" si="25"/>
        <v>-4.6099999999999994</v>
      </c>
      <c r="N57" s="14">
        <v>33.19</v>
      </c>
      <c r="O57" s="16">
        <v>26.2</v>
      </c>
      <c r="P57" s="7">
        <f t="shared" si="26"/>
        <v>-6.9899999999999984</v>
      </c>
      <c r="Q57" s="14">
        <v>33.97</v>
      </c>
      <c r="R57" s="14">
        <v>38.33</v>
      </c>
      <c r="S57" s="7">
        <f t="shared" si="27"/>
        <v>4.3599999999999994</v>
      </c>
      <c r="T57" s="14">
        <v>34.67</v>
      </c>
      <c r="U57" s="12">
        <v>36.74</v>
      </c>
      <c r="V57" s="7">
        <f t="shared" si="28"/>
        <v>2.0700000000000003</v>
      </c>
      <c r="W57" s="9">
        <f t="shared" si="29"/>
        <v>37.851999999999997</v>
      </c>
      <c r="X57" s="9">
        <f t="shared" si="30"/>
        <v>38.622</v>
      </c>
      <c r="Y57" s="17">
        <f t="shared" si="31"/>
        <v>0.77000000000000313</v>
      </c>
    </row>
    <row r="58" spans="1:25" ht="24" x14ac:dyDescent="0.55000000000000004">
      <c r="A58" s="18">
        <v>52</v>
      </c>
      <c r="B58" s="18">
        <v>15</v>
      </c>
      <c r="C58" s="18" t="s">
        <v>181</v>
      </c>
      <c r="D58" s="19" t="s">
        <v>93</v>
      </c>
      <c r="E58" s="31">
        <v>6</v>
      </c>
      <c r="F58" s="14">
        <v>47.86</v>
      </c>
      <c r="G58" s="12">
        <v>40.83</v>
      </c>
      <c r="H58" s="15">
        <v>7.83</v>
      </c>
      <c r="I58" s="12">
        <v>48.67</v>
      </c>
      <c r="J58" s="7">
        <f t="shared" si="24"/>
        <v>0.81000000000000227</v>
      </c>
      <c r="K58" s="14">
        <v>44.29</v>
      </c>
      <c r="L58" s="12">
        <v>48.33</v>
      </c>
      <c r="M58" s="7">
        <f t="shared" si="25"/>
        <v>4.0399999999999991</v>
      </c>
      <c r="N58" s="14">
        <v>22.5</v>
      </c>
      <c r="O58" s="15">
        <v>22.92</v>
      </c>
      <c r="P58" s="7">
        <f t="shared" si="26"/>
        <v>0.42000000000000171</v>
      </c>
      <c r="Q58" s="14">
        <v>37.86</v>
      </c>
      <c r="R58" s="14">
        <v>35.83</v>
      </c>
      <c r="S58" s="7">
        <f t="shared" si="27"/>
        <v>-2.0300000000000011</v>
      </c>
      <c r="T58" s="14">
        <v>39.07</v>
      </c>
      <c r="U58" s="12">
        <v>39.33</v>
      </c>
      <c r="V58" s="7">
        <f t="shared" si="28"/>
        <v>0.25999999999999801</v>
      </c>
      <c r="W58" s="9">
        <f t="shared" si="29"/>
        <v>38.315999999999995</v>
      </c>
      <c r="X58" s="9">
        <f t="shared" si="30"/>
        <v>39.015999999999998</v>
      </c>
      <c r="Y58" s="17">
        <f t="shared" si="31"/>
        <v>0.70000000000000284</v>
      </c>
    </row>
    <row r="59" spans="1:25" ht="24" x14ac:dyDescent="0.55000000000000004">
      <c r="A59" s="18">
        <v>53</v>
      </c>
      <c r="B59" s="18">
        <v>6</v>
      </c>
      <c r="C59" s="18" t="s">
        <v>182</v>
      </c>
      <c r="D59" s="19" t="s">
        <v>27</v>
      </c>
      <c r="E59" s="31">
        <v>41</v>
      </c>
      <c r="F59" s="14">
        <v>44.38</v>
      </c>
      <c r="G59" s="12">
        <v>39.82</v>
      </c>
      <c r="H59" s="15">
        <v>10.27</v>
      </c>
      <c r="I59" s="12">
        <v>50.09</v>
      </c>
      <c r="J59" s="7">
        <f t="shared" si="24"/>
        <v>5.7100000000000009</v>
      </c>
      <c r="K59" s="14">
        <v>43.75</v>
      </c>
      <c r="L59" s="12">
        <v>40.85</v>
      </c>
      <c r="M59" s="7">
        <f t="shared" si="25"/>
        <v>-2.8999999999999986</v>
      </c>
      <c r="N59" s="14">
        <v>30.09</v>
      </c>
      <c r="O59" s="15">
        <v>28.78</v>
      </c>
      <c r="P59" s="7">
        <f t="shared" si="26"/>
        <v>-1.3099999999999987</v>
      </c>
      <c r="Q59" s="14">
        <v>34.020000000000003</v>
      </c>
      <c r="R59" s="14">
        <v>34.39</v>
      </c>
      <c r="S59" s="7">
        <f t="shared" si="27"/>
        <v>0.36999999999999744</v>
      </c>
      <c r="T59" s="14">
        <v>37.28</v>
      </c>
      <c r="U59" s="12">
        <v>38.909999999999997</v>
      </c>
      <c r="V59" s="7">
        <f t="shared" si="28"/>
        <v>1.6299999999999955</v>
      </c>
      <c r="W59" s="9">
        <f t="shared" si="29"/>
        <v>37.904000000000003</v>
      </c>
      <c r="X59" s="9">
        <f t="shared" si="30"/>
        <v>38.603999999999999</v>
      </c>
      <c r="Y59" s="17">
        <f t="shared" si="31"/>
        <v>0.69999999999999574</v>
      </c>
    </row>
    <row r="60" spans="1:25" ht="24" x14ac:dyDescent="0.55000000000000004">
      <c r="A60" s="18">
        <v>54</v>
      </c>
      <c r="B60" s="18">
        <v>8</v>
      </c>
      <c r="C60" s="18" t="s">
        <v>181</v>
      </c>
      <c r="D60" s="19" t="s">
        <v>55</v>
      </c>
      <c r="E60" s="31">
        <v>11</v>
      </c>
      <c r="F60" s="14">
        <v>46.36</v>
      </c>
      <c r="G60" s="20">
        <v>40</v>
      </c>
      <c r="H60" s="15">
        <v>9.73</v>
      </c>
      <c r="I60" s="12">
        <v>49.73</v>
      </c>
      <c r="J60" s="7">
        <f t="shared" si="24"/>
        <v>3.3699999999999974</v>
      </c>
      <c r="K60" s="14">
        <v>48.36</v>
      </c>
      <c r="L60" s="12">
        <v>48.41</v>
      </c>
      <c r="M60" s="7">
        <f t="shared" si="25"/>
        <v>4.9999999999997158E-2</v>
      </c>
      <c r="N60" s="14">
        <v>31.59</v>
      </c>
      <c r="O60" s="15">
        <v>27.73</v>
      </c>
      <c r="P60" s="7">
        <f t="shared" si="26"/>
        <v>-3.8599999999999994</v>
      </c>
      <c r="Q60" s="14">
        <v>33.64</v>
      </c>
      <c r="R60" s="14">
        <v>30.91</v>
      </c>
      <c r="S60" s="7">
        <f t="shared" si="27"/>
        <v>-2.7300000000000004</v>
      </c>
      <c r="T60" s="14">
        <v>32.090000000000003</v>
      </c>
      <c r="U60" s="20">
        <v>38.5</v>
      </c>
      <c r="V60" s="7">
        <f t="shared" si="28"/>
        <v>6.4099999999999966</v>
      </c>
      <c r="W60" s="9">
        <f t="shared" si="29"/>
        <v>38.408000000000001</v>
      </c>
      <c r="X60" s="9">
        <f t="shared" si="30"/>
        <v>39.055999999999997</v>
      </c>
      <c r="Y60" s="17">
        <f t="shared" si="31"/>
        <v>0.64799999999999613</v>
      </c>
    </row>
    <row r="61" spans="1:25" ht="24" x14ac:dyDescent="0.55000000000000004">
      <c r="A61" s="18">
        <v>55</v>
      </c>
      <c r="B61" s="18">
        <v>13</v>
      </c>
      <c r="C61" s="18" t="s">
        <v>181</v>
      </c>
      <c r="D61" s="19" t="s">
        <v>148</v>
      </c>
      <c r="E61" s="31">
        <v>4</v>
      </c>
      <c r="F61" s="14">
        <v>46.25</v>
      </c>
      <c r="G61" s="12">
        <v>45.63</v>
      </c>
      <c r="H61" s="15">
        <v>10.63</v>
      </c>
      <c r="I61" s="12">
        <v>56.25</v>
      </c>
      <c r="J61" s="7">
        <f t="shared" si="24"/>
        <v>10</v>
      </c>
      <c r="K61" s="14">
        <v>47</v>
      </c>
      <c r="L61" s="12">
        <v>49.38</v>
      </c>
      <c r="M61" s="7">
        <f t="shared" si="25"/>
        <v>2.3800000000000026</v>
      </c>
      <c r="N61" s="14">
        <v>32.5</v>
      </c>
      <c r="O61" s="16">
        <v>25</v>
      </c>
      <c r="P61" s="7">
        <f t="shared" si="26"/>
        <v>-7.5</v>
      </c>
      <c r="Q61" s="14">
        <v>40</v>
      </c>
      <c r="R61" s="14">
        <v>41.25</v>
      </c>
      <c r="S61" s="7">
        <f t="shared" si="27"/>
        <v>1.25</v>
      </c>
      <c r="T61" s="14">
        <v>47.25</v>
      </c>
      <c r="U61" s="20">
        <v>44</v>
      </c>
      <c r="V61" s="7">
        <f t="shared" si="28"/>
        <v>-3.25</v>
      </c>
      <c r="W61" s="9">
        <f t="shared" si="29"/>
        <v>42.6</v>
      </c>
      <c r="X61" s="9">
        <f t="shared" si="30"/>
        <v>43.176000000000002</v>
      </c>
      <c r="Y61" s="17">
        <f t="shared" si="31"/>
        <v>0.57600000000000051</v>
      </c>
    </row>
    <row r="62" spans="1:25" ht="24" x14ac:dyDescent="0.55000000000000004">
      <c r="A62" s="18">
        <v>56</v>
      </c>
      <c r="B62" s="18">
        <v>4</v>
      </c>
      <c r="C62" s="18" t="s">
        <v>176</v>
      </c>
      <c r="D62" s="19" t="s">
        <v>127</v>
      </c>
      <c r="E62" s="31">
        <v>17</v>
      </c>
      <c r="F62" s="14">
        <v>47.83</v>
      </c>
      <c r="G62" s="12">
        <v>39.26</v>
      </c>
      <c r="H62" s="16">
        <v>9.9</v>
      </c>
      <c r="I62" s="12">
        <v>49.16</v>
      </c>
      <c r="J62" s="7">
        <f t="shared" si="24"/>
        <v>1.3299999999999983</v>
      </c>
      <c r="K62" s="14">
        <v>43.33</v>
      </c>
      <c r="L62" s="12">
        <v>42.79</v>
      </c>
      <c r="M62" s="7">
        <f t="shared" si="25"/>
        <v>-0.53999999999999915</v>
      </c>
      <c r="N62" s="14">
        <v>28</v>
      </c>
      <c r="O62" s="15">
        <v>27.35</v>
      </c>
      <c r="P62" s="7">
        <f t="shared" si="26"/>
        <v>-0.64999999999999858</v>
      </c>
      <c r="Q62" s="14">
        <v>39.33</v>
      </c>
      <c r="R62" s="14">
        <v>39.409999999999997</v>
      </c>
      <c r="S62" s="7">
        <f t="shared" si="27"/>
        <v>7.9999999999998295E-2</v>
      </c>
      <c r="T62" s="14">
        <v>35.130000000000003</v>
      </c>
      <c r="U62" s="12">
        <v>37.44</v>
      </c>
      <c r="V62" s="7">
        <f t="shared" si="28"/>
        <v>2.3099999999999952</v>
      </c>
      <c r="W62" s="9">
        <f t="shared" si="29"/>
        <v>38.724000000000004</v>
      </c>
      <c r="X62" s="9">
        <f t="shared" si="30"/>
        <v>39.229999999999997</v>
      </c>
      <c r="Y62" s="17">
        <f t="shared" si="31"/>
        <v>0.50599999999999312</v>
      </c>
    </row>
    <row r="63" spans="1:25" ht="24" x14ac:dyDescent="0.55000000000000004">
      <c r="A63" s="18">
        <v>57</v>
      </c>
      <c r="B63" s="18">
        <v>8</v>
      </c>
      <c r="C63" s="18" t="s">
        <v>182</v>
      </c>
      <c r="D63" s="19" t="s">
        <v>135</v>
      </c>
      <c r="E63" s="31">
        <v>37</v>
      </c>
      <c r="F63" s="14">
        <v>41.09</v>
      </c>
      <c r="G63" s="12">
        <v>38.11</v>
      </c>
      <c r="H63" s="15">
        <v>10.14</v>
      </c>
      <c r="I63" s="12">
        <v>48.24</v>
      </c>
      <c r="J63" s="7">
        <f t="shared" si="24"/>
        <v>7.1499999999999986</v>
      </c>
      <c r="K63" s="14">
        <v>43.56</v>
      </c>
      <c r="L63" s="12">
        <v>43.99</v>
      </c>
      <c r="M63" s="7">
        <f t="shared" si="25"/>
        <v>0.42999999999999972</v>
      </c>
      <c r="N63" s="14">
        <v>28.52</v>
      </c>
      <c r="O63" s="15">
        <v>29.59</v>
      </c>
      <c r="P63" s="7">
        <f t="shared" si="26"/>
        <v>1.0700000000000003</v>
      </c>
      <c r="Q63" s="14">
        <v>38.909999999999997</v>
      </c>
      <c r="R63" s="14">
        <v>29.46</v>
      </c>
      <c r="S63" s="7">
        <f t="shared" si="27"/>
        <v>-9.4499999999999957</v>
      </c>
      <c r="T63" s="14">
        <v>34.630000000000003</v>
      </c>
      <c r="U63" s="12">
        <v>37.549999999999997</v>
      </c>
      <c r="V63" s="7">
        <f t="shared" si="28"/>
        <v>2.9199999999999946</v>
      </c>
      <c r="W63" s="9">
        <f t="shared" si="29"/>
        <v>37.341999999999999</v>
      </c>
      <c r="X63" s="9">
        <f t="shared" si="30"/>
        <v>37.765999999999998</v>
      </c>
      <c r="Y63" s="17">
        <f t="shared" si="31"/>
        <v>0.42399999999999949</v>
      </c>
    </row>
    <row r="64" spans="1:25" ht="24" x14ac:dyDescent="0.55000000000000004">
      <c r="A64" s="18">
        <v>58</v>
      </c>
      <c r="B64" s="18">
        <v>15</v>
      </c>
      <c r="C64" s="18" t="s">
        <v>182</v>
      </c>
      <c r="D64" s="19" t="s">
        <v>110</v>
      </c>
      <c r="E64" s="31">
        <v>84</v>
      </c>
      <c r="F64" s="14">
        <v>50.07</v>
      </c>
      <c r="G64" s="12">
        <v>42.68</v>
      </c>
      <c r="H64" s="15">
        <v>11.37</v>
      </c>
      <c r="I64" s="12">
        <v>54.05</v>
      </c>
      <c r="J64" s="7">
        <f t="shared" si="24"/>
        <v>3.9799999999999969</v>
      </c>
      <c r="K64" s="14">
        <v>51.83</v>
      </c>
      <c r="L64" s="12">
        <v>51.99</v>
      </c>
      <c r="M64" s="7">
        <f t="shared" si="25"/>
        <v>0.16000000000000369</v>
      </c>
      <c r="N64" s="14">
        <v>35.71</v>
      </c>
      <c r="O64" s="16">
        <v>32.799999999999997</v>
      </c>
      <c r="P64" s="7">
        <f t="shared" si="26"/>
        <v>-2.9100000000000037</v>
      </c>
      <c r="Q64" s="14">
        <v>39.57</v>
      </c>
      <c r="R64" s="14">
        <v>39.17</v>
      </c>
      <c r="S64" s="7">
        <f t="shared" si="27"/>
        <v>-0.39999999999999858</v>
      </c>
      <c r="T64" s="14">
        <v>39.89</v>
      </c>
      <c r="U64" s="12">
        <v>40.97</v>
      </c>
      <c r="V64" s="7">
        <f t="shared" si="28"/>
        <v>1.0799999999999983</v>
      </c>
      <c r="W64" s="9">
        <f t="shared" si="29"/>
        <v>43.414000000000001</v>
      </c>
      <c r="X64" s="9">
        <f t="shared" si="30"/>
        <v>43.795999999999999</v>
      </c>
      <c r="Y64" s="17">
        <f t="shared" si="31"/>
        <v>0.3819999999999979</v>
      </c>
    </row>
    <row r="65" spans="1:25" ht="24" x14ac:dyDescent="0.55000000000000004">
      <c r="A65" s="18">
        <v>59</v>
      </c>
      <c r="B65" s="18">
        <v>9</v>
      </c>
      <c r="C65" s="18" t="s">
        <v>176</v>
      </c>
      <c r="D65" s="19" t="s">
        <v>140</v>
      </c>
      <c r="E65" s="31">
        <v>21</v>
      </c>
      <c r="F65" s="14">
        <v>45.16</v>
      </c>
      <c r="G65" s="12">
        <v>40.119999999999997</v>
      </c>
      <c r="H65" s="15">
        <v>10.55</v>
      </c>
      <c r="I65" s="12">
        <v>50.67</v>
      </c>
      <c r="J65" s="7">
        <f t="shared" si="24"/>
        <v>5.5100000000000051</v>
      </c>
      <c r="K65" s="14">
        <v>46.5</v>
      </c>
      <c r="L65" s="12">
        <v>47.98</v>
      </c>
      <c r="M65" s="7">
        <f t="shared" si="25"/>
        <v>1.4799999999999969</v>
      </c>
      <c r="N65" s="14">
        <v>28.91</v>
      </c>
      <c r="O65" s="15">
        <v>27.02</v>
      </c>
      <c r="P65" s="7">
        <f t="shared" si="26"/>
        <v>-1.8900000000000006</v>
      </c>
      <c r="Q65" s="14">
        <v>35.31</v>
      </c>
      <c r="R65" s="14">
        <v>32.86</v>
      </c>
      <c r="S65" s="7">
        <f t="shared" si="27"/>
        <v>-2.4500000000000028</v>
      </c>
      <c r="T65" s="14">
        <v>39.72</v>
      </c>
      <c r="U65" s="12">
        <v>38.29</v>
      </c>
      <c r="V65" s="7">
        <f t="shared" si="28"/>
        <v>-1.4299999999999997</v>
      </c>
      <c r="W65" s="9">
        <f t="shared" si="29"/>
        <v>39.119999999999997</v>
      </c>
      <c r="X65" s="9">
        <f t="shared" si="30"/>
        <v>39.363999999999997</v>
      </c>
      <c r="Y65" s="17">
        <f t="shared" si="31"/>
        <v>0.24399999999999977</v>
      </c>
    </row>
    <row r="66" spans="1:25" ht="24" x14ac:dyDescent="0.55000000000000004">
      <c r="A66" s="18">
        <v>60</v>
      </c>
      <c r="B66" s="18">
        <v>15</v>
      </c>
      <c r="C66" s="18" t="s">
        <v>176</v>
      </c>
      <c r="D66" s="19" t="s">
        <v>84</v>
      </c>
      <c r="E66" s="31">
        <v>15</v>
      </c>
      <c r="F66" s="14">
        <v>47.5</v>
      </c>
      <c r="G66" s="12">
        <v>46.33</v>
      </c>
      <c r="H66" s="15">
        <v>11.63</v>
      </c>
      <c r="I66" s="12">
        <v>57.97</v>
      </c>
      <c r="J66" s="7">
        <f t="shared" si="24"/>
        <v>10.469999999999999</v>
      </c>
      <c r="K66" s="14">
        <v>52.24</v>
      </c>
      <c r="L66" s="12">
        <v>52.33</v>
      </c>
      <c r="M66" s="7">
        <f t="shared" si="25"/>
        <v>8.9999999999996305E-2</v>
      </c>
      <c r="N66" s="14">
        <v>39.71</v>
      </c>
      <c r="O66" s="15">
        <v>37.33</v>
      </c>
      <c r="P66" s="7">
        <f t="shared" si="26"/>
        <v>-2.3800000000000026</v>
      </c>
      <c r="Q66" s="14">
        <v>57.06</v>
      </c>
      <c r="R66" s="14">
        <v>47</v>
      </c>
      <c r="S66" s="7">
        <f t="shared" si="27"/>
        <v>-10.060000000000002</v>
      </c>
      <c r="T66" s="14">
        <v>44.62</v>
      </c>
      <c r="U66" s="12">
        <v>47.43</v>
      </c>
      <c r="V66" s="7">
        <f t="shared" si="28"/>
        <v>2.8100000000000023</v>
      </c>
      <c r="W66" s="9">
        <f t="shared" si="29"/>
        <v>48.226000000000006</v>
      </c>
      <c r="X66" s="9">
        <f t="shared" si="30"/>
        <v>48.411999999999999</v>
      </c>
      <c r="Y66" s="17">
        <f t="shared" si="31"/>
        <v>0.18599999999999284</v>
      </c>
    </row>
    <row r="67" spans="1:25" ht="24" x14ac:dyDescent="0.55000000000000004">
      <c r="A67" s="18">
        <v>61</v>
      </c>
      <c r="B67" s="18">
        <v>16</v>
      </c>
      <c r="C67" s="18" t="s">
        <v>176</v>
      </c>
      <c r="D67" s="19" t="s">
        <v>63</v>
      </c>
      <c r="E67" s="31">
        <v>17</v>
      </c>
      <c r="F67" s="14">
        <v>46.14</v>
      </c>
      <c r="G67" s="12">
        <v>42.79</v>
      </c>
      <c r="H67" s="15">
        <v>8.59</v>
      </c>
      <c r="I67" s="12">
        <v>51.38</v>
      </c>
      <c r="J67" s="7">
        <f t="shared" si="24"/>
        <v>5.240000000000002</v>
      </c>
      <c r="K67" s="14">
        <v>48.73</v>
      </c>
      <c r="L67" s="12">
        <v>43.82</v>
      </c>
      <c r="M67" s="7">
        <f t="shared" si="25"/>
        <v>-4.9099999999999966</v>
      </c>
      <c r="N67" s="14">
        <v>33.64</v>
      </c>
      <c r="O67" s="15">
        <v>27.65</v>
      </c>
      <c r="P67" s="7">
        <f t="shared" si="26"/>
        <v>-5.990000000000002</v>
      </c>
      <c r="Q67" s="14">
        <v>35.909999999999997</v>
      </c>
      <c r="R67" s="14">
        <v>37.06</v>
      </c>
      <c r="S67" s="7">
        <f t="shared" si="27"/>
        <v>1.1500000000000057</v>
      </c>
      <c r="T67" s="14">
        <v>35.68</v>
      </c>
      <c r="U67" s="12">
        <v>40.56</v>
      </c>
      <c r="V67" s="7">
        <f t="shared" si="28"/>
        <v>4.8800000000000026</v>
      </c>
      <c r="W67" s="9">
        <f t="shared" si="29"/>
        <v>40.019999999999996</v>
      </c>
      <c r="X67" s="9">
        <f t="shared" si="30"/>
        <v>40.094000000000001</v>
      </c>
      <c r="Y67" s="17">
        <f t="shared" si="31"/>
        <v>7.4000000000005173E-2</v>
      </c>
    </row>
    <row r="68" spans="1:25" ht="24" x14ac:dyDescent="0.55000000000000004">
      <c r="A68" s="18">
        <v>62</v>
      </c>
      <c r="B68" s="18">
        <v>14</v>
      </c>
      <c r="C68" s="18" t="s">
        <v>181</v>
      </c>
      <c r="D68" s="19" t="s">
        <v>80</v>
      </c>
      <c r="E68" s="31">
        <v>13</v>
      </c>
      <c r="F68" s="14">
        <v>43.44</v>
      </c>
      <c r="G68" s="12">
        <v>35.96</v>
      </c>
      <c r="H68" s="15">
        <v>7.46</v>
      </c>
      <c r="I68" s="12">
        <v>43.42</v>
      </c>
      <c r="J68" s="7">
        <f t="shared" si="24"/>
        <v>-1.9999999999996021E-2</v>
      </c>
      <c r="K68" s="14">
        <v>34.25</v>
      </c>
      <c r="L68" s="20">
        <v>35</v>
      </c>
      <c r="M68" s="7">
        <f t="shared" si="25"/>
        <v>0.75</v>
      </c>
      <c r="N68" s="14">
        <v>27.5</v>
      </c>
      <c r="O68" s="16">
        <v>27.5</v>
      </c>
      <c r="P68" s="7">
        <f t="shared" si="26"/>
        <v>0</v>
      </c>
      <c r="Q68" s="14">
        <v>27.5</v>
      </c>
      <c r="R68" s="14">
        <v>31.15</v>
      </c>
      <c r="S68" s="7">
        <f t="shared" si="27"/>
        <v>3.6499999999999986</v>
      </c>
      <c r="T68" s="14">
        <v>35.630000000000003</v>
      </c>
      <c r="U68" s="12">
        <v>31.42</v>
      </c>
      <c r="V68" s="7">
        <f t="shared" si="28"/>
        <v>-4.2100000000000009</v>
      </c>
      <c r="W68" s="9">
        <f t="shared" si="29"/>
        <v>33.664000000000001</v>
      </c>
      <c r="X68" s="9">
        <f t="shared" si="30"/>
        <v>33.698</v>
      </c>
      <c r="Y68" s="17">
        <f t="shared" si="31"/>
        <v>3.399999999999892E-2</v>
      </c>
    </row>
    <row r="69" spans="1:25" ht="24" x14ac:dyDescent="0.55000000000000004">
      <c r="A69" s="18">
        <v>63</v>
      </c>
      <c r="B69" s="18">
        <v>15</v>
      </c>
      <c r="C69" s="18" t="s">
        <v>176</v>
      </c>
      <c r="D69" s="19" t="s">
        <v>117</v>
      </c>
      <c r="E69" s="31">
        <v>18</v>
      </c>
      <c r="F69" s="14">
        <v>48.85</v>
      </c>
      <c r="G69" s="12">
        <v>39.03</v>
      </c>
      <c r="H69" s="15">
        <v>10.29</v>
      </c>
      <c r="I69" s="12">
        <v>49.32</v>
      </c>
      <c r="J69" s="7">
        <f t="shared" si="24"/>
        <v>0.46999999999999886</v>
      </c>
      <c r="K69" s="14">
        <v>47.54</v>
      </c>
      <c r="L69" s="12">
        <v>45.97</v>
      </c>
      <c r="M69" s="7">
        <f t="shared" si="25"/>
        <v>-1.5700000000000003</v>
      </c>
      <c r="N69" s="14">
        <v>28.65</v>
      </c>
      <c r="O69" s="15">
        <v>27.08</v>
      </c>
      <c r="P69" s="7">
        <f t="shared" si="26"/>
        <v>-1.5700000000000003</v>
      </c>
      <c r="Q69" s="14">
        <v>34.619999999999997</v>
      </c>
      <c r="R69" s="14">
        <v>33.33</v>
      </c>
      <c r="S69" s="7">
        <f t="shared" si="27"/>
        <v>-1.2899999999999991</v>
      </c>
      <c r="T69" s="14">
        <v>32.380000000000003</v>
      </c>
      <c r="U69" s="20">
        <v>36.5</v>
      </c>
      <c r="V69" s="7">
        <f t="shared" si="28"/>
        <v>4.1199999999999974</v>
      </c>
      <c r="W69" s="9">
        <f t="shared" si="29"/>
        <v>38.408000000000001</v>
      </c>
      <c r="X69" s="9">
        <f t="shared" si="30"/>
        <v>38.44</v>
      </c>
      <c r="Y69" s="17">
        <f t="shared" si="31"/>
        <v>3.1999999999996476E-2</v>
      </c>
    </row>
    <row r="70" spans="1:25" ht="24" x14ac:dyDescent="0.55000000000000004">
      <c r="A70" s="18">
        <v>64</v>
      </c>
      <c r="B70" s="18">
        <v>4</v>
      </c>
      <c r="C70" s="18" t="s">
        <v>176</v>
      </c>
      <c r="D70" s="19" t="s">
        <v>104</v>
      </c>
      <c r="E70" s="31">
        <v>20</v>
      </c>
      <c r="F70" s="14">
        <v>41.43</v>
      </c>
      <c r="G70" s="12">
        <v>32.75</v>
      </c>
      <c r="H70" s="15">
        <v>9.11</v>
      </c>
      <c r="I70" s="12">
        <v>41.86</v>
      </c>
      <c r="J70" s="7">
        <f t="shared" si="24"/>
        <v>0.42999999999999972</v>
      </c>
      <c r="K70" s="14">
        <v>41.86</v>
      </c>
      <c r="L70" s="12">
        <v>43.88</v>
      </c>
      <c r="M70" s="7">
        <f t="shared" si="25"/>
        <v>2.0200000000000031</v>
      </c>
      <c r="N70" s="14">
        <v>29.29</v>
      </c>
      <c r="O70" s="15">
        <v>32.630000000000003</v>
      </c>
      <c r="P70" s="7">
        <f t="shared" si="26"/>
        <v>3.3400000000000034</v>
      </c>
      <c r="Q70" s="14">
        <v>34.64</v>
      </c>
      <c r="R70" s="14">
        <v>28.5</v>
      </c>
      <c r="S70" s="7">
        <f t="shared" si="27"/>
        <v>-6.1400000000000006</v>
      </c>
      <c r="T70" s="14">
        <v>36.14</v>
      </c>
      <c r="U70" s="20">
        <v>36.5</v>
      </c>
      <c r="V70" s="7">
        <f t="shared" si="28"/>
        <v>0.35999999999999943</v>
      </c>
      <c r="W70" s="9">
        <f t="shared" si="29"/>
        <v>36.67199999999999</v>
      </c>
      <c r="X70" s="9">
        <f t="shared" si="30"/>
        <v>36.673999999999999</v>
      </c>
      <c r="Y70" s="17">
        <f t="shared" si="31"/>
        <v>2.0000000000095497E-3</v>
      </c>
    </row>
    <row r="71" spans="1:25" ht="24" x14ac:dyDescent="0.55000000000000004">
      <c r="A71" s="18">
        <v>65</v>
      </c>
      <c r="B71" s="18">
        <v>3</v>
      </c>
      <c r="C71" s="18" t="s">
        <v>181</v>
      </c>
      <c r="D71" s="19" t="s">
        <v>38</v>
      </c>
      <c r="E71" s="31">
        <v>10</v>
      </c>
      <c r="F71" s="14">
        <v>42.92</v>
      </c>
      <c r="G71" s="12">
        <v>42.25</v>
      </c>
      <c r="H71" s="15">
        <v>8.08</v>
      </c>
      <c r="I71" s="12">
        <v>50.33</v>
      </c>
      <c r="J71" s="7">
        <f t="shared" si="24"/>
        <v>7.4099999999999966</v>
      </c>
      <c r="K71" s="14">
        <v>51</v>
      </c>
      <c r="L71" s="20">
        <v>45</v>
      </c>
      <c r="M71" s="7">
        <f t="shared" si="25"/>
        <v>-6</v>
      </c>
      <c r="N71" s="14">
        <v>40</v>
      </c>
      <c r="O71" s="16">
        <v>36</v>
      </c>
      <c r="P71" s="7">
        <f t="shared" si="26"/>
        <v>-4</v>
      </c>
      <c r="Q71" s="14">
        <v>36.25</v>
      </c>
      <c r="R71" s="14">
        <v>33.5</v>
      </c>
      <c r="S71" s="7">
        <f t="shared" si="27"/>
        <v>-2.75</v>
      </c>
      <c r="T71" s="14">
        <v>35.67</v>
      </c>
      <c r="U71" s="20">
        <v>40.9</v>
      </c>
      <c r="V71" s="7">
        <f t="shared" si="28"/>
        <v>5.2299999999999969</v>
      </c>
      <c r="W71" s="9">
        <f t="shared" si="29"/>
        <v>41.168000000000006</v>
      </c>
      <c r="X71" s="9">
        <f t="shared" si="30"/>
        <v>41.146000000000001</v>
      </c>
      <c r="Y71" s="17">
        <f t="shared" si="31"/>
        <v>-2.2000000000005571E-2</v>
      </c>
    </row>
    <row r="72" spans="1:25" ht="24" x14ac:dyDescent="0.55000000000000004">
      <c r="A72" s="18">
        <v>66</v>
      </c>
      <c r="B72" s="18">
        <v>9</v>
      </c>
      <c r="C72" s="18" t="s">
        <v>181</v>
      </c>
      <c r="D72" s="19" t="s">
        <v>160</v>
      </c>
      <c r="E72" s="31">
        <v>9</v>
      </c>
      <c r="F72" s="14">
        <v>44.29</v>
      </c>
      <c r="G72" s="20">
        <v>40</v>
      </c>
      <c r="H72" s="15">
        <v>10.11</v>
      </c>
      <c r="I72" s="12">
        <v>50.11</v>
      </c>
      <c r="J72" s="7">
        <f t="shared" ref="J72:J103" si="32">I72-F72</f>
        <v>5.82</v>
      </c>
      <c r="K72" s="14">
        <v>43.43</v>
      </c>
      <c r="L72" s="12">
        <v>38.33</v>
      </c>
      <c r="M72" s="7">
        <f t="shared" ref="M72:M103" si="33">L72-K72</f>
        <v>-5.1000000000000014</v>
      </c>
      <c r="N72" s="14">
        <v>26.43</v>
      </c>
      <c r="O72" s="16">
        <v>27.5</v>
      </c>
      <c r="P72" s="7">
        <f t="shared" ref="P72:P103" si="34">O72-N72</f>
        <v>1.0700000000000003</v>
      </c>
      <c r="Q72" s="14">
        <v>37.86</v>
      </c>
      <c r="R72" s="14">
        <v>37.22</v>
      </c>
      <c r="S72" s="7">
        <f t="shared" ref="S72:S103" si="35">R72-Q72</f>
        <v>-0.64000000000000057</v>
      </c>
      <c r="T72" s="14">
        <v>39.86</v>
      </c>
      <c r="U72" s="20">
        <v>38.5</v>
      </c>
      <c r="V72" s="7">
        <f t="shared" ref="V72:V103" si="36">U72-T72</f>
        <v>-1.3599999999999994</v>
      </c>
      <c r="W72" s="9">
        <f t="shared" ref="W72:W103" si="37">(F72+K72+N72+Q72+T72)/5</f>
        <v>38.374000000000002</v>
      </c>
      <c r="X72" s="9">
        <f t="shared" ref="X72:X103" si="38">(I72+L72+O72+R72+U72)/5</f>
        <v>38.332000000000001</v>
      </c>
      <c r="Y72" s="17">
        <f t="shared" ref="Y72:Y103" si="39">X72-W72</f>
        <v>-4.2000000000001592E-2</v>
      </c>
    </row>
    <row r="73" spans="1:25" ht="24" x14ac:dyDescent="0.55000000000000004">
      <c r="A73" s="18">
        <v>67</v>
      </c>
      <c r="B73" s="18">
        <v>9</v>
      </c>
      <c r="C73" s="18" t="s">
        <v>181</v>
      </c>
      <c r="D73" s="19" t="s">
        <v>112</v>
      </c>
      <c r="E73" s="31">
        <v>6</v>
      </c>
      <c r="F73" s="14">
        <v>49.75</v>
      </c>
      <c r="G73" s="20">
        <v>45</v>
      </c>
      <c r="H73" s="15">
        <v>11.21</v>
      </c>
      <c r="I73" s="12">
        <v>56.21</v>
      </c>
      <c r="J73" s="7">
        <f t="shared" si="32"/>
        <v>6.4600000000000009</v>
      </c>
      <c r="K73" s="14">
        <v>55.2</v>
      </c>
      <c r="L73" s="12">
        <v>45.42</v>
      </c>
      <c r="M73" s="7">
        <f t="shared" si="33"/>
        <v>-9.7800000000000011</v>
      </c>
      <c r="N73" s="14">
        <v>28</v>
      </c>
      <c r="O73" s="15">
        <v>25.42</v>
      </c>
      <c r="P73" s="7">
        <f t="shared" si="34"/>
        <v>-2.5799999999999983</v>
      </c>
      <c r="Q73" s="14">
        <v>38.5</v>
      </c>
      <c r="R73" s="14">
        <v>39.17</v>
      </c>
      <c r="S73" s="7">
        <f t="shared" si="35"/>
        <v>0.67000000000000171</v>
      </c>
      <c r="T73" s="14">
        <v>38.1</v>
      </c>
      <c r="U73" s="20">
        <v>42.5</v>
      </c>
      <c r="V73" s="7">
        <f t="shared" si="36"/>
        <v>4.3999999999999986</v>
      </c>
      <c r="W73" s="9">
        <f t="shared" si="37"/>
        <v>41.91</v>
      </c>
      <c r="X73" s="9">
        <f t="shared" si="38"/>
        <v>41.744</v>
      </c>
      <c r="Y73" s="17">
        <f t="shared" si="39"/>
        <v>-0.16599999999999682</v>
      </c>
    </row>
    <row r="74" spans="1:25" ht="24" x14ac:dyDescent="0.55000000000000004">
      <c r="A74" s="18">
        <v>68</v>
      </c>
      <c r="B74" s="18">
        <v>8</v>
      </c>
      <c r="C74" s="18" t="s">
        <v>181</v>
      </c>
      <c r="D74" s="19" t="s">
        <v>64</v>
      </c>
      <c r="E74" s="31">
        <v>16</v>
      </c>
      <c r="F74" s="14">
        <v>49.22</v>
      </c>
      <c r="G74" s="12">
        <v>41.56</v>
      </c>
      <c r="H74" s="15">
        <v>9.06</v>
      </c>
      <c r="I74" s="12">
        <v>50.63</v>
      </c>
      <c r="J74" s="7">
        <f t="shared" si="32"/>
        <v>1.4100000000000037</v>
      </c>
      <c r="K74" s="14">
        <v>46.38</v>
      </c>
      <c r="L74" s="12">
        <v>47.34</v>
      </c>
      <c r="M74" s="7">
        <f t="shared" si="33"/>
        <v>0.96000000000000085</v>
      </c>
      <c r="N74" s="14">
        <v>35.47</v>
      </c>
      <c r="O74" s="15">
        <v>29.53</v>
      </c>
      <c r="P74" s="7">
        <f t="shared" si="34"/>
        <v>-5.9399999999999977</v>
      </c>
      <c r="Q74" s="14">
        <v>39.69</v>
      </c>
      <c r="R74" s="14">
        <v>38.75</v>
      </c>
      <c r="S74" s="7">
        <f t="shared" si="35"/>
        <v>-0.93999999999999773</v>
      </c>
      <c r="T74" s="14">
        <v>38.909999999999997</v>
      </c>
      <c r="U74" s="12">
        <v>42.28</v>
      </c>
      <c r="V74" s="7">
        <f t="shared" si="36"/>
        <v>3.3700000000000045</v>
      </c>
      <c r="W74" s="9">
        <f t="shared" si="37"/>
        <v>41.933999999999997</v>
      </c>
      <c r="X74" s="9">
        <f t="shared" si="38"/>
        <v>41.706000000000003</v>
      </c>
      <c r="Y74" s="17">
        <f t="shared" si="39"/>
        <v>-0.22799999999999443</v>
      </c>
    </row>
    <row r="75" spans="1:25" ht="24" x14ac:dyDescent="0.55000000000000004">
      <c r="A75" s="18">
        <v>69</v>
      </c>
      <c r="B75" s="18">
        <v>13</v>
      </c>
      <c r="C75" s="18" t="s">
        <v>176</v>
      </c>
      <c r="D75" s="19" t="s">
        <v>60</v>
      </c>
      <c r="E75" s="31">
        <v>22</v>
      </c>
      <c r="F75" s="14">
        <v>51.88</v>
      </c>
      <c r="G75" s="12">
        <v>46.14</v>
      </c>
      <c r="H75" s="16">
        <v>10.1</v>
      </c>
      <c r="I75" s="12">
        <v>56.24</v>
      </c>
      <c r="J75" s="7">
        <f t="shared" si="32"/>
        <v>4.3599999999999994</v>
      </c>
      <c r="K75" s="14">
        <v>53.58</v>
      </c>
      <c r="L75" s="12">
        <v>48.98</v>
      </c>
      <c r="M75" s="7">
        <f t="shared" si="33"/>
        <v>-4.6000000000000014</v>
      </c>
      <c r="N75" s="14">
        <v>29.9</v>
      </c>
      <c r="O75" s="15">
        <v>32.61</v>
      </c>
      <c r="P75" s="7">
        <f t="shared" si="34"/>
        <v>2.7100000000000009</v>
      </c>
      <c r="Q75" s="14">
        <v>47.5</v>
      </c>
      <c r="R75" s="14">
        <v>47.95</v>
      </c>
      <c r="S75" s="7">
        <f t="shared" si="35"/>
        <v>0.45000000000000284</v>
      </c>
      <c r="T75" s="14">
        <v>45.48</v>
      </c>
      <c r="U75" s="20">
        <v>41.2</v>
      </c>
      <c r="V75" s="7">
        <f t="shared" si="36"/>
        <v>-4.279999999999994</v>
      </c>
      <c r="W75" s="9">
        <f t="shared" si="37"/>
        <v>45.667999999999999</v>
      </c>
      <c r="X75" s="9">
        <f t="shared" si="38"/>
        <v>45.395999999999994</v>
      </c>
      <c r="Y75" s="17">
        <f t="shared" si="39"/>
        <v>-0.27200000000000557</v>
      </c>
    </row>
    <row r="76" spans="1:25" ht="24" x14ac:dyDescent="0.55000000000000004">
      <c r="A76" s="18">
        <v>70</v>
      </c>
      <c r="B76" s="18">
        <v>8</v>
      </c>
      <c r="C76" s="18" t="s">
        <v>176</v>
      </c>
      <c r="D76" s="19" t="s">
        <v>166</v>
      </c>
      <c r="E76" s="31">
        <v>10</v>
      </c>
      <c r="F76" s="14">
        <v>35.19</v>
      </c>
      <c r="G76" s="12">
        <v>28.75</v>
      </c>
      <c r="H76" s="16">
        <v>8.8000000000000007</v>
      </c>
      <c r="I76" s="12">
        <v>37.549999999999997</v>
      </c>
      <c r="J76" s="7">
        <f t="shared" si="32"/>
        <v>2.3599999999999994</v>
      </c>
      <c r="K76" s="14">
        <v>34.46</v>
      </c>
      <c r="L76" s="12">
        <v>38.25</v>
      </c>
      <c r="M76" s="7">
        <f t="shared" si="33"/>
        <v>3.7899999999999991</v>
      </c>
      <c r="N76" s="14">
        <v>28.85</v>
      </c>
      <c r="O76" s="15">
        <v>26.25</v>
      </c>
      <c r="P76" s="7">
        <f t="shared" si="34"/>
        <v>-2.6000000000000014</v>
      </c>
      <c r="Q76" s="14">
        <v>31.54</v>
      </c>
      <c r="R76" s="14">
        <v>23</v>
      </c>
      <c r="S76" s="7">
        <f t="shared" si="35"/>
        <v>-8.5399999999999991</v>
      </c>
      <c r="T76" s="14">
        <v>27.81</v>
      </c>
      <c r="U76" s="20">
        <v>30.6</v>
      </c>
      <c r="V76" s="7">
        <f t="shared" si="36"/>
        <v>2.7900000000000027</v>
      </c>
      <c r="W76" s="9">
        <f t="shared" si="37"/>
        <v>31.57</v>
      </c>
      <c r="X76" s="9">
        <f t="shared" si="38"/>
        <v>31.130000000000003</v>
      </c>
      <c r="Y76" s="17">
        <f t="shared" si="39"/>
        <v>-0.43999999999999773</v>
      </c>
    </row>
    <row r="77" spans="1:25" ht="24" x14ac:dyDescent="0.55000000000000004">
      <c r="A77" s="18">
        <v>71</v>
      </c>
      <c r="B77" s="18">
        <v>3</v>
      </c>
      <c r="C77" s="18" t="s">
        <v>182</v>
      </c>
      <c r="D77" s="19" t="s">
        <v>167</v>
      </c>
      <c r="E77" s="31">
        <v>31</v>
      </c>
      <c r="F77" s="14">
        <v>43.45</v>
      </c>
      <c r="G77" s="12">
        <v>35.24</v>
      </c>
      <c r="H77" s="15">
        <v>8.31</v>
      </c>
      <c r="I77" s="12">
        <v>43.56</v>
      </c>
      <c r="J77" s="7">
        <f t="shared" si="32"/>
        <v>0.10999999999999943</v>
      </c>
      <c r="K77" s="14">
        <v>43.79</v>
      </c>
      <c r="L77" s="12">
        <v>42.98</v>
      </c>
      <c r="M77" s="7">
        <f t="shared" si="33"/>
        <v>-0.81000000000000227</v>
      </c>
      <c r="N77" s="14">
        <v>27.93</v>
      </c>
      <c r="O77" s="15">
        <v>26.85</v>
      </c>
      <c r="P77" s="7">
        <f t="shared" si="34"/>
        <v>-1.0799999999999983</v>
      </c>
      <c r="Q77" s="14">
        <v>48.1</v>
      </c>
      <c r="R77" s="14">
        <v>40.65</v>
      </c>
      <c r="S77" s="7">
        <f t="shared" si="35"/>
        <v>-7.4500000000000028</v>
      </c>
      <c r="T77" s="14">
        <v>37.47</v>
      </c>
      <c r="U77" s="12">
        <v>44.21</v>
      </c>
      <c r="V77" s="7">
        <f t="shared" si="36"/>
        <v>6.740000000000002</v>
      </c>
      <c r="W77" s="9">
        <f t="shared" si="37"/>
        <v>40.148000000000003</v>
      </c>
      <c r="X77" s="9">
        <f t="shared" si="38"/>
        <v>39.65</v>
      </c>
      <c r="Y77" s="17">
        <f t="shared" si="39"/>
        <v>-0.49800000000000466</v>
      </c>
    </row>
    <row r="78" spans="1:25" ht="24" x14ac:dyDescent="0.55000000000000004">
      <c r="A78" s="18">
        <v>72</v>
      </c>
      <c r="B78" s="18">
        <v>1</v>
      </c>
      <c r="C78" s="18" t="s">
        <v>176</v>
      </c>
      <c r="D78" s="19" t="s">
        <v>152</v>
      </c>
      <c r="E78" s="31">
        <v>15</v>
      </c>
      <c r="F78" s="14">
        <v>45.68</v>
      </c>
      <c r="G78" s="12">
        <v>35.67</v>
      </c>
      <c r="H78" s="15">
        <v>7.67</v>
      </c>
      <c r="I78" s="12">
        <v>43.33</v>
      </c>
      <c r="J78" s="7">
        <f t="shared" si="32"/>
        <v>-2.3500000000000014</v>
      </c>
      <c r="K78" s="14">
        <v>45.45</v>
      </c>
      <c r="L78" s="12">
        <v>37.67</v>
      </c>
      <c r="M78" s="7">
        <f t="shared" si="33"/>
        <v>-7.7800000000000011</v>
      </c>
      <c r="N78" s="14">
        <v>28.41</v>
      </c>
      <c r="O78" s="16">
        <v>30.5</v>
      </c>
      <c r="P78" s="7">
        <f t="shared" si="34"/>
        <v>2.09</v>
      </c>
      <c r="Q78" s="14">
        <v>33.64</v>
      </c>
      <c r="R78" s="14">
        <v>33.67</v>
      </c>
      <c r="S78" s="7">
        <f t="shared" si="35"/>
        <v>3.0000000000001137E-2</v>
      </c>
      <c r="T78" s="14">
        <v>34.450000000000003</v>
      </c>
      <c r="U78" s="12">
        <v>37.729999999999997</v>
      </c>
      <c r="V78" s="7">
        <f t="shared" si="36"/>
        <v>3.279999999999994</v>
      </c>
      <c r="W78" s="9">
        <f t="shared" si="37"/>
        <v>37.525999999999996</v>
      </c>
      <c r="X78" s="9">
        <f t="shared" si="38"/>
        <v>36.58</v>
      </c>
      <c r="Y78" s="17">
        <f t="shared" si="39"/>
        <v>-0.94599999999999795</v>
      </c>
    </row>
    <row r="79" spans="1:25" ht="24" x14ac:dyDescent="0.55000000000000004">
      <c r="A79" s="18">
        <v>73</v>
      </c>
      <c r="B79" s="18">
        <v>3</v>
      </c>
      <c r="C79" s="18" t="s">
        <v>176</v>
      </c>
      <c r="D79" s="19" t="s">
        <v>30</v>
      </c>
      <c r="E79" s="31">
        <v>19</v>
      </c>
      <c r="F79" s="14">
        <v>49.27</v>
      </c>
      <c r="G79" s="12">
        <v>43.16</v>
      </c>
      <c r="H79" s="15">
        <v>10.07</v>
      </c>
      <c r="I79" s="12">
        <v>53.22</v>
      </c>
      <c r="J79" s="7">
        <f t="shared" si="32"/>
        <v>3.9499999999999957</v>
      </c>
      <c r="K79" s="14">
        <v>52.83</v>
      </c>
      <c r="L79" s="12">
        <v>49.74</v>
      </c>
      <c r="M79" s="7">
        <f t="shared" si="33"/>
        <v>-3.0899999999999963</v>
      </c>
      <c r="N79" s="14">
        <v>40.630000000000003</v>
      </c>
      <c r="O79" s="15">
        <v>31.71</v>
      </c>
      <c r="P79" s="7">
        <f t="shared" si="34"/>
        <v>-8.9200000000000017</v>
      </c>
      <c r="Q79" s="14">
        <v>50.63</v>
      </c>
      <c r="R79" s="14">
        <v>50</v>
      </c>
      <c r="S79" s="7">
        <f t="shared" si="35"/>
        <v>-0.63000000000000256</v>
      </c>
      <c r="T79" s="14">
        <v>40.44</v>
      </c>
      <c r="U79" s="12">
        <v>44.29</v>
      </c>
      <c r="V79" s="7">
        <f t="shared" si="36"/>
        <v>3.8500000000000014</v>
      </c>
      <c r="W79" s="9">
        <f t="shared" si="37"/>
        <v>46.76</v>
      </c>
      <c r="X79" s="9">
        <f t="shared" si="38"/>
        <v>45.792000000000002</v>
      </c>
      <c r="Y79" s="17">
        <f t="shared" si="39"/>
        <v>-0.96799999999999642</v>
      </c>
    </row>
    <row r="80" spans="1:25" ht="24" x14ac:dyDescent="0.55000000000000004">
      <c r="A80" s="18">
        <v>74</v>
      </c>
      <c r="B80" s="18">
        <v>2</v>
      </c>
      <c r="C80" s="18" t="s">
        <v>181</v>
      </c>
      <c r="D80" s="19" t="s">
        <v>168</v>
      </c>
      <c r="E80" s="31">
        <v>11</v>
      </c>
      <c r="F80" s="14">
        <v>44.77</v>
      </c>
      <c r="G80" s="12">
        <v>37.049999999999997</v>
      </c>
      <c r="H80" s="16">
        <v>9</v>
      </c>
      <c r="I80" s="12">
        <v>46.05</v>
      </c>
      <c r="J80" s="7">
        <f t="shared" si="32"/>
        <v>1.279999999999994</v>
      </c>
      <c r="K80" s="14">
        <v>47.64</v>
      </c>
      <c r="L80" s="12">
        <v>44.32</v>
      </c>
      <c r="M80" s="7">
        <f t="shared" si="33"/>
        <v>-3.3200000000000003</v>
      </c>
      <c r="N80" s="14">
        <v>28.86</v>
      </c>
      <c r="O80" s="16">
        <v>25</v>
      </c>
      <c r="P80" s="7">
        <f t="shared" si="34"/>
        <v>-3.8599999999999994</v>
      </c>
      <c r="Q80" s="14">
        <v>34.090000000000003</v>
      </c>
      <c r="R80" s="14">
        <v>36.82</v>
      </c>
      <c r="S80" s="7">
        <f t="shared" si="35"/>
        <v>2.7299999999999969</v>
      </c>
      <c r="T80" s="14">
        <v>35.729999999999997</v>
      </c>
      <c r="U80" s="12">
        <v>33.909999999999997</v>
      </c>
      <c r="V80" s="7">
        <f t="shared" si="36"/>
        <v>-1.8200000000000003</v>
      </c>
      <c r="W80" s="9">
        <f t="shared" si="37"/>
        <v>38.218000000000004</v>
      </c>
      <c r="X80" s="9">
        <f t="shared" si="38"/>
        <v>37.22</v>
      </c>
      <c r="Y80" s="17">
        <f t="shared" si="39"/>
        <v>-0.99800000000000466</v>
      </c>
    </row>
    <row r="81" spans="1:25" ht="24" x14ac:dyDescent="0.55000000000000004">
      <c r="A81" s="18">
        <v>75</v>
      </c>
      <c r="B81" s="18">
        <v>3</v>
      </c>
      <c r="C81" s="18" t="s">
        <v>176</v>
      </c>
      <c r="D81" s="19" t="s">
        <v>120</v>
      </c>
      <c r="E81" s="31">
        <v>14</v>
      </c>
      <c r="F81" s="14">
        <v>49.44</v>
      </c>
      <c r="G81" s="12">
        <v>45.54</v>
      </c>
      <c r="H81" s="15">
        <v>10.66</v>
      </c>
      <c r="I81" s="20">
        <v>56.2</v>
      </c>
      <c r="J81" s="7">
        <f t="shared" si="32"/>
        <v>6.7600000000000051</v>
      </c>
      <c r="K81" s="14">
        <v>56</v>
      </c>
      <c r="L81" s="12">
        <v>51.96</v>
      </c>
      <c r="M81" s="7">
        <f t="shared" si="33"/>
        <v>-4.0399999999999991</v>
      </c>
      <c r="N81" s="14">
        <v>31.11</v>
      </c>
      <c r="O81" s="15">
        <v>27.14</v>
      </c>
      <c r="P81" s="7">
        <f t="shared" si="34"/>
        <v>-3.9699999999999989</v>
      </c>
      <c r="Q81" s="14">
        <v>45.56</v>
      </c>
      <c r="R81" s="14">
        <v>41.79</v>
      </c>
      <c r="S81" s="7">
        <f t="shared" si="35"/>
        <v>-3.7700000000000031</v>
      </c>
      <c r="T81" s="14">
        <v>44.22</v>
      </c>
      <c r="U81" s="12">
        <v>44.11</v>
      </c>
      <c r="V81" s="7">
        <f t="shared" si="36"/>
        <v>-0.10999999999999943</v>
      </c>
      <c r="W81" s="9">
        <f t="shared" si="37"/>
        <v>45.266000000000005</v>
      </c>
      <c r="X81" s="9">
        <f t="shared" si="38"/>
        <v>44.239999999999995</v>
      </c>
      <c r="Y81" s="17">
        <f t="shared" si="39"/>
        <v>-1.0260000000000105</v>
      </c>
    </row>
    <row r="82" spans="1:25" ht="24" x14ac:dyDescent="0.55000000000000004">
      <c r="A82" s="18">
        <v>76</v>
      </c>
      <c r="B82" s="18">
        <v>13</v>
      </c>
      <c r="C82" s="18" t="s">
        <v>176</v>
      </c>
      <c r="D82" s="19" t="s">
        <v>70</v>
      </c>
      <c r="E82" s="31">
        <v>16</v>
      </c>
      <c r="F82" s="14">
        <v>51.67</v>
      </c>
      <c r="G82" s="20">
        <v>47.5</v>
      </c>
      <c r="H82" s="15">
        <v>10.59</v>
      </c>
      <c r="I82" s="12">
        <v>58.09</v>
      </c>
      <c r="J82" s="7">
        <f t="shared" si="32"/>
        <v>6.4200000000000017</v>
      </c>
      <c r="K82" s="14">
        <v>49.44</v>
      </c>
      <c r="L82" s="12">
        <v>49.53</v>
      </c>
      <c r="M82" s="7">
        <f t="shared" si="33"/>
        <v>9.0000000000003411E-2</v>
      </c>
      <c r="N82" s="14">
        <v>34.31</v>
      </c>
      <c r="O82" s="15">
        <v>30.31</v>
      </c>
      <c r="P82" s="7">
        <f t="shared" si="34"/>
        <v>-4.0000000000000036</v>
      </c>
      <c r="Q82" s="14">
        <v>55.28</v>
      </c>
      <c r="R82" s="14">
        <v>47.19</v>
      </c>
      <c r="S82" s="7">
        <f t="shared" si="35"/>
        <v>-8.0900000000000034</v>
      </c>
      <c r="T82" s="14">
        <v>46.14</v>
      </c>
      <c r="U82" s="12">
        <v>46.31</v>
      </c>
      <c r="V82" s="7">
        <f t="shared" si="36"/>
        <v>0.17000000000000171</v>
      </c>
      <c r="W82" s="9">
        <f t="shared" si="37"/>
        <v>47.368000000000009</v>
      </c>
      <c r="X82" s="9">
        <f t="shared" si="38"/>
        <v>46.286000000000001</v>
      </c>
      <c r="Y82" s="17">
        <f t="shared" si="39"/>
        <v>-1.0820000000000078</v>
      </c>
    </row>
    <row r="83" spans="1:25" ht="24" x14ac:dyDescent="0.55000000000000004">
      <c r="A83" s="18">
        <v>77</v>
      </c>
      <c r="B83" s="18">
        <v>9</v>
      </c>
      <c r="C83" s="18" t="s">
        <v>176</v>
      </c>
      <c r="D83" s="19" t="s">
        <v>157</v>
      </c>
      <c r="E83" s="31">
        <v>35</v>
      </c>
      <c r="F83" s="14">
        <v>42.41</v>
      </c>
      <c r="G83" s="12">
        <v>38.36</v>
      </c>
      <c r="H83" s="15">
        <v>9.41</v>
      </c>
      <c r="I83" s="12">
        <v>47.76</v>
      </c>
      <c r="J83" s="7">
        <f t="shared" si="32"/>
        <v>5.3500000000000014</v>
      </c>
      <c r="K83" s="14">
        <v>46.21</v>
      </c>
      <c r="L83" s="12">
        <v>42.07</v>
      </c>
      <c r="M83" s="7">
        <f t="shared" si="33"/>
        <v>-4.1400000000000006</v>
      </c>
      <c r="N83" s="14">
        <v>30</v>
      </c>
      <c r="O83" s="15">
        <v>26.93</v>
      </c>
      <c r="P83" s="7">
        <f t="shared" si="34"/>
        <v>-3.0700000000000003</v>
      </c>
      <c r="Q83" s="14">
        <v>33.79</v>
      </c>
      <c r="R83" s="14">
        <v>31.43</v>
      </c>
      <c r="S83" s="7">
        <f t="shared" si="35"/>
        <v>-2.3599999999999994</v>
      </c>
      <c r="T83" s="14">
        <v>37.840000000000003</v>
      </c>
      <c r="U83" s="12">
        <v>36.51</v>
      </c>
      <c r="V83" s="7">
        <f t="shared" si="36"/>
        <v>-1.3300000000000054</v>
      </c>
      <c r="W83" s="9">
        <f t="shared" si="37"/>
        <v>38.049999999999997</v>
      </c>
      <c r="X83" s="9">
        <f t="shared" si="38"/>
        <v>36.94</v>
      </c>
      <c r="Y83" s="17">
        <f t="shared" si="39"/>
        <v>-1.1099999999999994</v>
      </c>
    </row>
    <row r="84" spans="1:25" ht="24" x14ac:dyDescent="0.55000000000000004">
      <c r="A84" s="18">
        <v>78</v>
      </c>
      <c r="B84" s="18">
        <v>12</v>
      </c>
      <c r="C84" s="18" t="s">
        <v>181</v>
      </c>
      <c r="D84" s="19" t="s">
        <v>82</v>
      </c>
      <c r="E84" s="31">
        <v>14</v>
      </c>
      <c r="F84" s="14">
        <v>53.75</v>
      </c>
      <c r="G84" s="12">
        <v>46.07</v>
      </c>
      <c r="H84" s="16">
        <v>9.8000000000000007</v>
      </c>
      <c r="I84" s="12">
        <v>55.88</v>
      </c>
      <c r="J84" s="7">
        <f t="shared" si="32"/>
        <v>2.1300000000000026</v>
      </c>
      <c r="K84" s="14">
        <v>48</v>
      </c>
      <c r="L84" s="20">
        <v>45</v>
      </c>
      <c r="M84" s="7">
        <f t="shared" si="33"/>
        <v>-3</v>
      </c>
      <c r="N84" s="14">
        <v>38.75</v>
      </c>
      <c r="O84" s="15">
        <v>29.46</v>
      </c>
      <c r="P84" s="7">
        <f t="shared" si="34"/>
        <v>-9.2899999999999991</v>
      </c>
      <c r="Q84" s="14">
        <v>48</v>
      </c>
      <c r="R84" s="14">
        <v>46.07</v>
      </c>
      <c r="S84" s="7">
        <f t="shared" si="35"/>
        <v>-1.9299999999999997</v>
      </c>
      <c r="T84" s="14">
        <v>37.450000000000003</v>
      </c>
      <c r="U84" s="12">
        <v>43.96</v>
      </c>
      <c r="V84" s="7">
        <f t="shared" si="36"/>
        <v>6.509999999999998</v>
      </c>
      <c r="W84" s="9">
        <f t="shared" si="37"/>
        <v>45.19</v>
      </c>
      <c r="X84" s="9">
        <f t="shared" si="38"/>
        <v>44.073999999999998</v>
      </c>
      <c r="Y84" s="17">
        <f t="shared" si="39"/>
        <v>-1.1159999999999997</v>
      </c>
    </row>
    <row r="85" spans="1:25" ht="24" x14ac:dyDescent="0.55000000000000004">
      <c r="A85" s="18">
        <v>79</v>
      </c>
      <c r="B85" s="18">
        <v>12</v>
      </c>
      <c r="C85" s="18" t="s">
        <v>176</v>
      </c>
      <c r="D85" s="19" t="s">
        <v>144</v>
      </c>
      <c r="E85" s="31">
        <v>36</v>
      </c>
      <c r="F85" s="14">
        <v>40.22</v>
      </c>
      <c r="G85" s="12">
        <v>37.57</v>
      </c>
      <c r="H85" s="15">
        <v>9.7799999999999994</v>
      </c>
      <c r="I85" s="12">
        <v>47.35</v>
      </c>
      <c r="J85" s="7">
        <f t="shared" si="32"/>
        <v>7.1300000000000026</v>
      </c>
      <c r="K85" s="14">
        <v>47.13</v>
      </c>
      <c r="L85" s="12">
        <v>47.29</v>
      </c>
      <c r="M85" s="7">
        <f t="shared" si="33"/>
        <v>0.15999999999999659</v>
      </c>
      <c r="N85" s="14">
        <v>37.72</v>
      </c>
      <c r="O85" s="16">
        <v>30</v>
      </c>
      <c r="P85" s="7">
        <f t="shared" si="34"/>
        <v>-7.7199999999999989</v>
      </c>
      <c r="Q85" s="14">
        <v>37.39</v>
      </c>
      <c r="R85" s="14">
        <v>28.89</v>
      </c>
      <c r="S85" s="7">
        <f t="shared" si="35"/>
        <v>-8.5</v>
      </c>
      <c r="T85" s="14">
        <v>36.11</v>
      </c>
      <c r="U85" s="12">
        <v>39.04</v>
      </c>
      <c r="V85" s="7">
        <f t="shared" si="36"/>
        <v>2.9299999999999997</v>
      </c>
      <c r="W85" s="9">
        <f t="shared" si="37"/>
        <v>39.713999999999999</v>
      </c>
      <c r="X85" s="9">
        <f t="shared" si="38"/>
        <v>38.513999999999996</v>
      </c>
      <c r="Y85" s="17">
        <f t="shared" si="39"/>
        <v>-1.2000000000000028</v>
      </c>
    </row>
    <row r="86" spans="1:25" ht="24" x14ac:dyDescent="0.55000000000000004">
      <c r="A86" s="18">
        <v>80</v>
      </c>
      <c r="B86" s="18">
        <v>2</v>
      </c>
      <c r="C86" s="18" t="s">
        <v>182</v>
      </c>
      <c r="D86" s="19" t="s">
        <v>61</v>
      </c>
      <c r="E86" s="31">
        <v>97</v>
      </c>
      <c r="F86" s="14">
        <v>47.09</v>
      </c>
      <c r="G86" s="12">
        <v>38.43</v>
      </c>
      <c r="H86" s="15">
        <v>9.67</v>
      </c>
      <c r="I86" s="20">
        <v>48.1</v>
      </c>
      <c r="J86" s="7">
        <f t="shared" si="32"/>
        <v>1.009999999999998</v>
      </c>
      <c r="K86" s="14">
        <v>47.98</v>
      </c>
      <c r="L86" s="12">
        <v>43.43</v>
      </c>
      <c r="M86" s="7">
        <f t="shared" si="33"/>
        <v>-4.5499999999999972</v>
      </c>
      <c r="N86" s="14">
        <v>32.06</v>
      </c>
      <c r="O86" s="15">
        <v>28.69</v>
      </c>
      <c r="P86" s="7">
        <f t="shared" si="34"/>
        <v>-3.370000000000001</v>
      </c>
      <c r="Q86" s="14">
        <v>33.549999999999997</v>
      </c>
      <c r="R86" s="14">
        <v>35</v>
      </c>
      <c r="S86" s="7">
        <f t="shared" si="35"/>
        <v>1.4500000000000028</v>
      </c>
      <c r="T86" s="14">
        <v>38.44</v>
      </c>
      <c r="U86" s="12">
        <v>37.65</v>
      </c>
      <c r="V86" s="7">
        <f t="shared" si="36"/>
        <v>-0.78999999999999915</v>
      </c>
      <c r="W86" s="9">
        <f t="shared" si="37"/>
        <v>39.823999999999998</v>
      </c>
      <c r="X86" s="9">
        <f t="shared" si="38"/>
        <v>38.573999999999998</v>
      </c>
      <c r="Y86" s="17">
        <f t="shared" si="39"/>
        <v>-1.25</v>
      </c>
    </row>
    <row r="87" spans="1:25" ht="24" x14ac:dyDescent="0.55000000000000004">
      <c r="A87" s="18">
        <v>81</v>
      </c>
      <c r="B87" s="18">
        <v>14</v>
      </c>
      <c r="C87" s="18" t="s">
        <v>181</v>
      </c>
      <c r="D87" s="19" t="s">
        <v>32</v>
      </c>
      <c r="E87" s="31">
        <v>5</v>
      </c>
      <c r="F87" s="14">
        <v>46.56</v>
      </c>
      <c r="G87" s="20">
        <v>40.5</v>
      </c>
      <c r="H87" s="15">
        <v>8.5500000000000007</v>
      </c>
      <c r="I87" s="12">
        <v>49.05</v>
      </c>
      <c r="J87" s="7">
        <f t="shared" si="32"/>
        <v>2.4899999999999949</v>
      </c>
      <c r="K87" s="14">
        <v>52.25</v>
      </c>
      <c r="L87" s="20">
        <v>50.5</v>
      </c>
      <c r="M87" s="7">
        <f t="shared" si="33"/>
        <v>-1.75</v>
      </c>
      <c r="N87" s="14">
        <v>32.81</v>
      </c>
      <c r="O87" s="16">
        <v>25</v>
      </c>
      <c r="P87" s="7">
        <f t="shared" si="34"/>
        <v>-7.8100000000000023</v>
      </c>
      <c r="Q87" s="14">
        <v>37.5</v>
      </c>
      <c r="R87" s="14">
        <v>40</v>
      </c>
      <c r="S87" s="7">
        <f t="shared" si="35"/>
        <v>2.5</v>
      </c>
      <c r="T87" s="14">
        <v>48.13</v>
      </c>
      <c r="U87" s="20">
        <v>45.9</v>
      </c>
      <c r="V87" s="7">
        <f t="shared" si="36"/>
        <v>-2.230000000000004</v>
      </c>
      <c r="W87" s="9">
        <f t="shared" si="37"/>
        <v>43.45</v>
      </c>
      <c r="X87" s="9">
        <f t="shared" si="38"/>
        <v>42.09</v>
      </c>
      <c r="Y87" s="17">
        <f t="shared" si="39"/>
        <v>-1.3599999999999994</v>
      </c>
    </row>
    <row r="88" spans="1:25" ht="24" x14ac:dyDescent="0.55000000000000004">
      <c r="A88" s="18">
        <v>82</v>
      </c>
      <c r="B88" s="18">
        <v>6</v>
      </c>
      <c r="C88" s="18" t="s">
        <v>176</v>
      </c>
      <c r="D88" s="19" t="s">
        <v>20</v>
      </c>
      <c r="E88" s="31">
        <v>42</v>
      </c>
      <c r="F88" s="14">
        <v>49.3</v>
      </c>
      <c r="G88" s="12">
        <v>42.38</v>
      </c>
      <c r="H88" s="15">
        <v>10.52</v>
      </c>
      <c r="I88" s="20">
        <v>52.9</v>
      </c>
      <c r="J88" s="7">
        <f t="shared" si="32"/>
        <v>3.6000000000000014</v>
      </c>
      <c r="K88" s="14">
        <v>51.75</v>
      </c>
      <c r="L88" s="12">
        <v>51.43</v>
      </c>
      <c r="M88" s="7">
        <f t="shared" si="33"/>
        <v>-0.32000000000000028</v>
      </c>
      <c r="N88" s="14">
        <v>36.25</v>
      </c>
      <c r="O88" s="15">
        <v>31.85</v>
      </c>
      <c r="P88" s="7">
        <f t="shared" si="34"/>
        <v>-4.3999999999999986</v>
      </c>
      <c r="Q88" s="14">
        <v>42.81</v>
      </c>
      <c r="R88" s="14">
        <v>41.31</v>
      </c>
      <c r="S88" s="7">
        <f t="shared" si="35"/>
        <v>-1.5</v>
      </c>
      <c r="T88" s="14">
        <v>46.75</v>
      </c>
      <c r="U88" s="12">
        <v>42.39</v>
      </c>
      <c r="V88" s="7">
        <f t="shared" si="36"/>
        <v>-4.3599999999999994</v>
      </c>
      <c r="W88" s="9">
        <f t="shared" si="37"/>
        <v>45.372</v>
      </c>
      <c r="X88" s="9">
        <f t="shared" si="38"/>
        <v>43.975999999999999</v>
      </c>
      <c r="Y88" s="17">
        <f t="shared" si="39"/>
        <v>-1.3960000000000008</v>
      </c>
    </row>
    <row r="89" spans="1:25" ht="24" x14ac:dyDescent="0.55000000000000004">
      <c r="A89" s="18">
        <v>83</v>
      </c>
      <c r="B89" s="18">
        <v>7</v>
      </c>
      <c r="C89" s="18" t="s">
        <v>181</v>
      </c>
      <c r="D89" s="19" t="s">
        <v>75</v>
      </c>
      <c r="E89" s="31">
        <v>3</v>
      </c>
      <c r="F89" s="14">
        <v>42.78</v>
      </c>
      <c r="G89" s="12">
        <v>34.17</v>
      </c>
      <c r="H89" s="16">
        <v>7.5</v>
      </c>
      <c r="I89" s="12">
        <v>41.67</v>
      </c>
      <c r="J89" s="7">
        <f t="shared" si="32"/>
        <v>-1.1099999999999994</v>
      </c>
      <c r="K89" s="14">
        <v>48.89</v>
      </c>
      <c r="L89" s="12">
        <v>45.83</v>
      </c>
      <c r="M89" s="7">
        <f t="shared" si="33"/>
        <v>-3.0600000000000023</v>
      </c>
      <c r="N89" s="14">
        <v>28.89</v>
      </c>
      <c r="O89" s="16">
        <v>30</v>
      </c>
      <c r="P89" s="7">
        <f t="shared" si="34"/>
        <v>1.1099999999999994</v>
      </c>
      <c r="Q89" s="14">
        <v>36.67</v>
      </c>
      <c r="R89" s="14">
        <v>36.67</v>
      </c>
      <c r="S89" s="7">
        <f t="shared" si="35"/>
        <v>0</v>
      </c>
      <c r="T89" s="14">
        <v>43.72</v>
      </c>
      <c r="U89" s="12">
        <v>39.67</v>
      </c>
      <c r="V89" s="7">
        <f t="shared" si="36"/>
        <v>-4.0499999999999972</v>
      </c>
      <c r="W89" s="9">
        <f t="shared" si="37"/>
        <v>40.190000000000005</v>
      </c>
      <c r="X89" s="9">
        <f t="shared" si="38"/>
        <v>38.768000000000008</v>
      </c>
      <c r="Y89" s="17">
        <f t="shared" si="39"/>
        <v>-1.421999999999997</v>
      </c>
    </row>
    <row r="90" spans="1:25" ht="24" x14ac:dyDescent="0.55000000000000004">
      <c r="A90" s="18">
        <v>84</v>
      </c>
      <c r="B90" s="18">
        <v>13</v>
      </c>
      <c r="C90" s="18" t="s">
        <v>182</v>
      </c>
      <c r="D90" s="19" t="s">
        <v>128</v>
      </c>
      <c r="E90" s="31">
        <v>25</v>
      </c>
      <c r="F90" s="14">
        <v>48.96</v>
      </c>
      <c r="G90" s="20">
        <v>37.799999999999997</v>
      </c>
      <c r="H90" s="15">
        <v>10.97</v>
      </c>
      <c r="I90" s="12">
        <v>48.77</v>
      </c>
      <c r="J90" s="7">
        <f t="shared" si="32"/>
        <v>-0.18999999999999773</v>
      </c>
      <c r="K90" s="14">
        <v>47.17</v>
      </c>
      <c r="L90" s="20">
        <v>46.8</v>
      </c>
      <c r="M90" s="7">
        <f t="shared" si="33"/>
        <v>-0.37000000000000455</v>
      </c>
      <c r="N90" s="14">
        <v>33.020000000000003</v>
      </c>
      <c r="O90" s="16">
        <v>28.2</v>
      </c>
      <c r="P90" s="7">
        <f t="shared" si="34"/>
        <v>-4.8200000000000038</v>
      </c>
      <c r="Q90" s="14">
        <v>39.58</v>
      </c>
      <c r="R90" s="14">
        <v>39</v>
      </c>
      <c r="S90" s="7">
        <f t="shared" si="35"/>
        <v>-0.57999999999999829</v>
      </c>
      <c r="T90" s="14">
        <v>45.44</v>
      </c>
      <c r="U90" s="12">
        <v>43.86</v>
      </c>
      <c r="V90" s="7">
        <f t="shared" si="36"/>
        <v>-1.5799999999999983</v>
      </c>
      <c r="W90" s="9">
        <f t="shared" si="37"/>
        <v>42.834000000000003</v>
      </c>
      <c r="X90" s="9">
        <f t="shared" si="38"/>
        <v>41.326000000000001</v>
      </c>
      <c r="Y90" s="17">
        <f t="shared" si="39"/>
        <v>-1.5080000000000027</v>
      </c>
    </row>
    <row r="91" spans="1:25" ht="24" x14ac:dyDescent="0.55000000000000004">
      <c r="A91" s="18">
        <v>85</v>
      </c>
      <c r="B91" s="18">
        <v>5</v>
      </c>
      <c r="C91" s="18" t="s">
        <v>176</v>
      </c>
      <c r="D91" s="19" t="s">
        <v>153</v>
      </c>
      <c r="E91" s="31">
        <v>14</v>
      </c>
      <c r="F91" s="14">
        <v>47.94</v>
      </c>
      <c r="G91" s="12">
        <v>36.43</v>
      </c>
      <c r="H91" s="15">
        <v>8.18</v>
      </c>
      <c r="I91" s="12">
        <v>44.61</v>
      </c>
      <c r="J91" s="7">
        <f t="shared" si="32"/>
        <v>-3.3299999999999983</v>
      </c>
      <c r="K91" s="14">
        <v>42</v>
      </c>
      <c r="L91" s="12">
        <v>43.93</v>
      </c>
      <c r="M91" s="7">
        <f t="shared" si="33"/>
        <v>1.9299999999999997</v>
      </c>
      <c r="N91" s="14">
        <v>31.47</v>
      </c>
      <c r="O91" s="15">
        <v>24.82</v>
      </c>
      <c r="P91" s="7">
        <f t="shared" si="34"/>
        <v>-6.6499999999999986</v>
      </c>
      <c r="Q91" s="14">
        <v>39.409999999999997</v>
      </c>
      <c r="R91" s="14">
        <v>38.57</v>
      </c>
      <c r="S91" s="7">
        <f t="shared" si="35"/>
        <v>-0.83999999999999631</v>
      </c>
      <c r="T91" s="14">
        <v>35.15</v>
      </c>
      <c r="U91" s="12">
        <v>36.43</v>
      </c>
      <c r="V91" s="7">
        <f t="shared" si="36"/>
        <v>1.2800000000000011</v>
      </c>
      <c r="W91" s="9">
        <f t="shared" si="37"/>
        <v>39.194000000000003</v>
      </c>
      <c r="X91" s="9">
        <f t="shared" si="38"/>
        <v>37.671999999999997</v>
      </c>
      <c r="Y91" s="17">
        <f t="shared" si="39"/>
        <v>-1.5220000000000056</v>
      </c>
    </row>
    <row r="92" spans="1:25" ht="24" x14ac:dyDescent="0.55000000000000004">
      <c r="A92" s="18">
        <v>86</v>
      </c>
      <c r="B92" s="18">
        <v>12</v>
      </c>
      <c r="C92" s="18" t="s">
        <v>176</v>
      </c>
      <c r="D92" s="19" t="s">
        <v>91</v>
      </c>
      <c r="E92" s="31">
        <v>11</v>
      </c>
      <c r="F92" s="14">
        <v>46.14</v>
      </c>
      <c r="G92" s="12">
        <v>39.770000000000003</v>
      </c>
      <c r="H92" s="15">
        <v>10.82</v>
      </c>
      <c r="I92" s="12">
        <v>50.59</v>
      </c>
      <c r="J92" s="7">
        <f t="shared" si="32"/>
        <v>4.4500000000000028</v>
      </c>
      <c r="K92" s="14">
        <v>50.73</v>
      </c>
      <c r="L92" s="12">
        <v>46.82</v>
      </c>
      <c r="M92" s="7">
        <f t="shared" si="33"/>
        <v>-3.9099999999999966</v>
      </c>
      <c r="N92" s="14">
        <v>31.59</v>
      </c>
      <c r="O92" s="15">
        <v>30.91</v>
      </c>
      <c r="P92" s="7">
        <f t="shared" si="34"/>
        <v>-0.67999999999999972</v>
      </c>
      <c r="Q92" s="14">
        <v>45.45</v>
      </c>
      <c r="R92" s="14">
        <v>35</v>
      </c>
      <c r="S92" s="7">
        <f t="shared" si="35"/>
        <v>-10.450000000000003</v>
      </c>
      <c r="T92" s="14">
        <v>37.64</v>
      </c>
      <c r="U92" s="12">
        <v>40.590000000000003</v>
      </c>
      <c r="V92" s="7">
        <f t="shared" si="36"/>
        <v>2.9500000000000028</v>
      </c>
      <c r="W92" s="9">
        <f t="shared" si="37"/>
        <v>42.31</v>
      </c>
      <c r="X92" s="9">
        <f t="shared" si="38"/>
        <v>40.781999999999996</v>
      </c>
      <c r="Y92" s="17">
        <f t="shared" si="39"/>
        <v>-1.5280000000000058</v>
      </c>
    </row>
    <row r="93" spans="1:25" ht="24" x14ac:dyDescent="0.55000000000000004">
      <c r="A93" s="18">
        <v>87</v>
      </c>
      <c r="B93" s="18">
        <v>10</v>
      </c>
      <c r="C93" s="18" t="s">
        <v>181</v>
      </c>
      <c r="D93" s="19" t="s">
        <v>54</v>
      </c>
      <c r="E93" s="31">
        <v>3</v>
      </c>
      <c r="F93" s="14">
        <v>42.5</v>
      </c>
      <c r="G93" s="12">
        <v>35.83</v>
      </c>
      <c r="H93" s="15">
        <v>10.75</v>
      </c>
      <c r="I93" s="12">
        <v>46.58</v>
      </c>
      <c r="J93" s="7">
        <f t="shared" si="32"/>
        <v>4.0799999999999983</v>
      </c>
      <c r="K93" s="14">
        <v>44</v>
      </c>
      <c r="L93" s="12">
        <v>41.67</v>
      </c>
      <c r="M93" s="7">
        <f t="shared" si="33"/>
        <v>-2.3299999999999983</v>
      </c>
      <c r="N93" s="14">
        <v>38.75</v>
      </c>
      <c r="O93" s="16">
        <v>22.5</v>
      </c>
      <c r="P93" s="7">
        <f t="shared" si="34"/>
        <v>-16.25</v>
      </c>
      <c r="Q93" s="14">
        <v>26.88</v>
      </c>
      <c r="R93" s="14">
        <v>38.33</v>
      </c>
      <c r="S93" s="7">
        <f t="shared" si="35"/>
        <v>11.45</v>
      </c>
      <c r="T93" s="14">
        <v>38.06</v>
      </c>
      <c r="U93" s="12">
        <v>33.33</v>
      </c>
      <c r="V93" s="7">
        <f t="shared" si="36"/>
        <v>-4.730000000000004</v>
      </c>
      <c r="W93" s="9">
        <f t="shared" si="37"/>
        <v>38.037999999999997</v>
      </c>
      <c r="X93" s="9">
        <f t="shared" si="38"/>
        <v>36.481999999999992</v>
      </c>
      <c r="Y93" s="17">
        <f t="shared" si="39"/>
        <v>-1.5560000000000045</v>
      </c>
    </row>
    <row r="94" spans="1:25" ht="24" x14ac:dyDescent="0.55000000000000004">
      <c r="A94" s="18">
        <v>88</v>
      </c>
      <c r="B94" s="18">
        <v>12</v>
      </c>
      <c r="C94" s="18" t="s">
        <v>176</v>
      </c>
      <c r="D94" s="19" t="s">
        <v>33</v>
      </c>
      <c r="E94" s="31">
        <v>20</v>
      </c>
      <c r="F94" s="14">
        <v>53.69</v>
      </c>
      <c r="G94" s="12">
        <v>42.38</v>
      </c>
      <c r="H94" s="15">
        <v>9.7799999999999994</v>
      </c>
      <c r="I94" s="12">
        <v>52.15</v>
      </c>
      <c r="J94" s="7">
        <f t="shared" si="32"/>
        <v>-1.5399999999999991</v>
      </c>
      <c r="K94" s="14">
        <v>51.9</v>
      </c>
      <c r="L94" s="12">
        <v>52.75</v>
      </c>
      <c r="M94" s="7">
        <f t="shared" si="33"/>
        <v>0.85000000000000142</v>
      </c>
      <c r="N94" s="14">
        <v>34.049999999999997</v>
      </c>
      <c r="O94" s="15">
        <v>30.13</v>
      </c>
      <c r="P94" s="7">
        <f t="shared" si="34"/>
        <v>-3.9199999999999982</v>
      </c>
      <c r="Q94" s="14">
        <v>45.48</v>
      </c>
      <c r="R94" s="14">
        <v>41</v>
      </c>
      <c r="S94" s="7">
        <f t="shared" si="35"/>
        <v>-4.4799999999999969</v>
      </c>
      <c r="T94" s="14">
        <v>44.9</v>
      </c>
      <c r="U94" s="12">
        <v>45.68</v>
      </c>
      <c r="V94" s="7">
        <f t="shared" si="36"/>
        <v>0.78000000000000114</v>
      </c>
      <c r="W94" s="9">
        <f t="shared" si="37"/>
        <v>46.003999999999998</v>
      </c>
      <c r="X94" s="9">
        <f t="shared" si="38"/>
        <v>44.341999999999999</v>
      </c>
      <c r="Y94" s="17">
        <f t="shared" si="39"/>
        <v>-1.661999999999999</v>
      </c>
    </row>
    <row r="95" spans="1:25" ht="24" x14ac:dyDescent="0.55000000000000004">
      <c r="A95" s="18">
        <v>89</v>
      </c>
      <c r="B95" s="18">
        <v>5</v>
      </c>
      <c r="C95" s="18" t="s">
        <v>176</v>
      </c>
      <c r="D95" s="19" t="s">
        <v>71</v>
      </c>
      <c r="E95" s="31">
        <v>18</v>
      </c>
      <c r="F95" s="14">
        <v>44.84</v>
      </c>
      <c r="G95" s="12">
        <v>33.06</v>
      </c>
      <c r="H95" s="15">
        <v>9.1300000000000008</v>
      </c>
      <c r="I95" s="12">
        <v>42.18</v>
      </c>
      <c r="J95" s="7">
        <f t="shared" si="32"/>
        <v>-2.6600000000000037</v>
      </c>
      <c r="K95" s="14">
        <v>46.63</v>
      </c>
      <c r="L95" s="12">
        <v>40.97</v>
      </c>
      <c r="M95" s="7">
        <f t="shared" si="33"/>
        <v>-5.6600000000000037</v>
      </c>
      <c r="N95" s="14">
        <v>30.78</v>
      </c>
      <c r="O95" s="15">
        <v>26.11</v>
      </c>
      <c r="P95" s="7">
        <f t="shared" si="34"/>
        <v>-4.6700000000000017</v>
      </c>
      <c r="Q95" s="14">
        <v>35</v>
      </c>
      <c r="R95" s="14">
        <v>35.56</v>
      </c>
      <c r="S95" s="7">
        <f t="shared" si="35"/>
        <v>0.56000000000000227</v>
      </c>
      <c r="T95" s="14">
        <v>34.44</v>
      </c>
      <c r="U95" s="20">
        <v>38.5</v>
      </c>
      <c r="V95" s="7">
        <f t="shared" si="36"/>
        <v>4.0600000000000023</v>
      </c>
      <c r="W95" s="9">
        <f t="shared" si="37"/>
        <v>38.338000000000001</v>
      </c>
      <c r="X95" s="9">
        <f t="shared" si="38"/>
        <v>36.664000000000001</v>
      </c>
      <c r="Y95" s="17">
        <f t="shared" si="39"/>
        <v>-1.6739999999999995</v>
      </c>
    </row>
    <row r="96" spans="1:25" ht="24" x14ac:dyDescent="0.55000000000000004">
      <c r="A96" s="18">
        <v>90</v>
      </c>
      <c r="B96" s="18">
        <v>4</v>
      </c>
      <c r="C96" s="18" t="s">
        <v>181</v>
      </c>
      <c r="D96" s="19" t="s">
        <v>102</v>
      </c>
      <c r="E96" s="31">
        <v>5</v>
      </c>
      <c r="F96" s="14">
        <v>35.75</v>
      </c>
      <c r="G96" s="20">
        <v>34.5</v>
      </c>
      <c r="H96" s="15">
        <v>7.05</v>
      </c>
      <c r="I96" s="12">
        <v>41.55</v>
      </c>
      <c r="J96" s="7">
        <f t="shared" si="32"/>
        <v>5.7999999999999972</v>
      </c>
      <c r="K96" s="14">
        <v>46</v>
      </c>
      <c r="L96" s="20">
        <v>35.5</v>
      </c>
      <c r="M96" s="7">
        <f t="shared" si="33"/>
        <v>-10.5</v>
      </c>
      <c r="N96" s="14">
        <v>29.75</v>
      </c>
      <c r="O96" s="16">
        <v>25</v>
      </c>
      <c r="P96" s="7">
        <f t="shared" si="34"/>
        <v>-4.75</v>
      </c>
      <c r="Q96" s="14">
        <v>24.5</v>
      </c>
      <c r="R96" s="14">
        <v>21</v>
      </c>
      <c r="S96" s="7">
        <f t="shared" si="35"/>
        <v>-3.5</v>
      </c>
      <c r="T96" s="14">
        <v>33.799999999999997</v>
      </c>
      <c r="U96" s="20">
        <v>38.299999999999997</v>
      </c>
      <c r="V96" s="7">
        <f t="shared" si="36"/>
        <v>4.5</v>
      </c>
      <c r="W96" s="9">
        <f t="shared" si="37"/>
        <v>33.96</v>
      </c>
      <c r="X96" s="9">
        <f t="shared" si="38"/>
        <v>32.269999999999996</v>
      </c>
      <c r="Y96" s="17">
        <f t="shared" si="39"/>
        <v>-1.6900000000000048</v>
      </c>
    </row>
    <row r="97" spans="1:25" ht="24" x14ac:dyDescent="0.55000000000000004">
      <c r="A97" s="18">
        <v>91</v>
      </c>
      <c r="B97" s="18">
        <v>4</v>
      </c>
      <c r="C97" s="18" t="s">
        <v>182</v>
      </c>
      <c r="D97" s="19" t="s">
        <v>97</v>
      </c>
      <c r="E97" s="31">
        <v>24</v>
      </c>
      <c r="F97" s="14">
        <v>42.21</v>
      </c>
      <c r="G97" s="12">
        <v>33.85</v>
      </c>
      <c r="H97" s="16">
        <v>7.5</v>
      </c>
      <c r="I97" s="12">
        <v>41.35</v>
      </c>
      <c r="J97" s="7">
        <f t="shared" si="32"/>
        <v>-0.85999999999999943</v>
      </c>
      <c r="K97" s="14">
        <v>41.62</v>
      </c>
      <c r="L97" s="12">
        <v>36.979999999999997</v>
      </c>
      <c r="M97" s="7">
        <f t="shared" si="33"/>
        <v>-4.6400000000000006</v>
      </c>
      <c r="N97" s="14">
        <v>32.6</v>
      </c>
      <c r="O97" s="15">
        <v>27.08</v>
      </c>
      <c r="P97" s="7">
        <f t="shared" si="34"/>
        <v>-5.5200000000000031</v>
      </c>
      <c r="Q97" s="14">
        <v>28.27</v>
      </c>
      <c r="R97" s="14">
        <v>28.33</v>
      </c>
      <c r="S97" s="7">
        <f t="shared" si="35"/>
        <v>5.9999999999998721E-2</v>
      </c>
      <c r="T97" s="14">
        <v>33.19</v>
      </c>
      <c r="U97" s="12">
        <v>35.17</v>
      </c>
      <c r="V97" s="7">
        <f t="shared" si="36"/>
        <v>1.980000000000004</v>
      </c>
      <c r="W97" s="9">
        <f t="shared" si="37"/>
        <v>35.578000000000003</v>
      </c>
      <c r="X97" s="9">
        <f t="shared" si="38"/>
        <v>33.782000000000004</v>
      </c>
      <c r="Y97" s="17">
        <f t="shared" si="39"/>
        <v>-1.7959999999999994</v>
      </c>
    </row>
    <row r="98" spans="1:25" ht="24" x14ac:dyDescent="0.55000000000000004">
      <c r="A98" s="18">
        <v>92</v>
      </c>
      <c r="B98" s="18">
        <v>1</v>
      </c>
      <c r="C98" s="18" t="s">
        <v>176</v>
      </c>
      <c r="D98" s="19" t="s">
        <v>99</v>
      </c>
      <c r="E98" s="31">
        <v>11</v>
      </c>
      <c r="F98" s="14">
        <v>39.75</v>
      </c>
      <c r="G98" s="12">
        <v>33.86</v>
      </c>
      <c r="H98" s="15">
        <v>9.68</v>
      </c>
      <c r="I98" s="12">
        <v>43.55</v>
      </c>
      <c r="J98" s="7">
        <f t="shared" si="32"/>
        <v>3.7999999999999972</v>
      </c>
      <c r="K98" s="14">
        <v>44.2</v>
      </c>
      <c r="L98" s="12">
        <v>36.590000000000003</v>
      </c>
      <c r="M98" s="7">
        <f t="shared" si="33"/>
        <v>-7.6099999999999994</v>
      </c>
      <c r="N98" s="14">
        <v>32.5</v>
      </c>
      <c r="O98" s="16">
        <v>27.5</v>
      </c>
      <c r="P98" s="7">
        <f t="shared" si="34"/>
        <v>-5</v>
      </c>
      <c r="Q98" s="14">
        <v>28.5</v>
      </c>
      <c r="R98" s="14">
        <v>32.729999999999997</v>
      </c>
      <c r="S98" s="7">
        <f t="shared" si="35"/>
        <v>4.2299999999999969</v>
      </c>
      <c r="T98" s="14">
        <v>42.88</v>
      </c>
      <c r="U98" s="12">
        <v>37.68</v>
      </c>
      <c r="V98" s="7">
        <f t="shared" si="36"/>
        <v>-5.2000000000000028</v>
      </c>
      <c r="W98" s="9">
        <f t="shared" si="37"/>
        <v>37.565999999999995</v>
      </c>
      <c r="X98" s="9">
        <f t="shared" si="38"/>
        <v>35.61</v>
      </c>
      <c r="Y98" s="17">
        <f t="shared" si="39"/>
        <v>-1.955999999999996</v>
      </c>
    </row>
    <row r="99" spans="1:25" ht="24" x14ac:dyDescent="0.55000000000000004">
      <c r="A99" s="18">
        <v>93</v>
      </c>
      <c r="B99" s="18">
        <v>10</v>
      </c>
      <c r="C99" s="18" t="s">
        <v>176</v>
      </c>
      <c r="D99" s="19" t="s">
        <v>78</v>
      </c>
      <c r="E99" s="31">
        <v>16</v>
      </c>
      <c r="F99" s="14">
        <v>53</v>
      </c>
      <c r="G99" s="12">
        <v>49.84</v>
      </c>
      <c r="H99" s="15">
        <v>11.05</v>
      </c>
      <c r="I99" s="12">
        <v>60.89</v>
      </c>
      <c r="J99" s="7">
        <f t="shared" si="32"/>
        <v>7.8900000000000006</v>
      </c>
      <c r="K99" s="14">
        <v>55.2</v>
      </c>
      <c r="L99" s="12">
        <v>58.28</v>
      </c>
      <c r="M99" s="7">
        <f t="shared" si="33"/>
        <v>3.0799999999999983</v>
      </c>
      <c r="N99" s="14">
        <v>37.5</v>
      </c>
      <c r="O99" s="16">
        <v>30</v>
      </c>
      <c r="P99" s="7">
        <f t="shared" si="34"/>
        <v>-7.5</v>
      </c>
      <c r="Q99" s="14">
        <v>65.5</v>
      </c>
      <c r="R99" s="14">
        <v>54.38</v>
      </c>
      <c r="S99" s="7">
        <f t="shared" si="35"/>
        <v>-11.119999999999997</v>
      </c>
      <c r="T99" s="14">
        <v>49.45</v>
      </c>
      <c r="U99" s="12">
        <v>46.81</v>
      </c>
      <c r="V99" s="7">
        <f t="shared" si="36"/>
        <v>-2.6400000000000006</v>
      </c>
      <c r="W99" s="9">
        <f t="shared" si="37"/>
        <v>52.129999999999995</v>
      </c>
      <c r="X99" s="9">
        <f t="shared" si="38"/>
        <v>50.072000000000003</v>
      </c>
      <c r="Y99" s="17">
        <f t="shared" si="39"/>
        <v>-2.0579999999999927</v>
      </c>
    </row>
    <row r="100" spans="1:25" ht="24" x14ac:dyDescent="0.55000000000000004">
      <c r="A100" s="18">
        <v>94</v>
      </c>
      <c r="B100" s="18">
        <v>5</v>
      </c>
      <c r="C100" s="18" t="s">
        <v>181</v>
      </c>
      <c r="D100" s="19" t="s">
        <v>40</v>
      </c>
      <c r="E100" s="31">
        <v>10</v>
      </c>
      <c r="F100" s="14">
        <v>47.17</v>
      </c>
      <c r="G100" s="20">
        <v>42.5</v>
      </c>
      <c r="H100" s="15">
        <v>9.25</v>
      </c>
      <c r="I100" s="12">
        <v>51.75</v>
      </c>
      <c r="J100" s="7">
        <f t="shared" si="32"/>
        <v>4.5799999999999983</v>
      </c>
      <c r="K100" s="14">
        <v>53.2</v>
      </c>
      <c r="L100" s="20">
        <v>44</v>
      </c>
      <c r="M100" s="7">
        <f t="shared" si="33"/>
        <v>-9.2000000000000028</v>
      </c>
      <c r="N100" s="14">
        <v>29.33</v>
      </c>
      <c r="O100" s="15">
        <v>28.25</v>
      </c>
      <c r="P100" s="7">
        <f t="shared" si="34"/>
        <v>-1.0799999999999983</v>
      </c>
      <c r="Q100" s="14">
        <v>33.33</v>
      </c>
      <c r="R100" s="14">
        <v>35</v>
      </c>
      <c r="S100" s="7">
        <f t="shared" si="35"/>
        <v>1.6700000000000017</v>
      </c>
      <c r="T100" s="14">
        <v>45.53</v>
      </c>
      <c r="U100" s="12">
        <v>38.85</v>
      </c>
      <c r="V100" s="7">
        <f t="shared" si="36"/>
        <v>-6.68</v>
      </c>
      <c r="W100" s="9">
        <f t="shared" si="37"/>
        <v>41.711999999999996</v>
      </c>
      <c r="X100" s="9">
        <f t="shared" si="38"/>
        <v>39.57</v>
      </c>
      <c r="Y100" s="17">
        <f t="shared" si="39"/>
        <v>-2.1419999999999959</v>
      </c>
    </row>
    <row r="101" spans="1:25" ht="24" x14ac:dyDescent="0.55000000000000004">
      <c r="A101" s="18">
        <v>95</v>
      </c>
      <c r="B101" s="18">
        <v>8</v>
      </c>
      <c r="C101" s="18" t="s">
        <v>176</v>
      </c>
      <c r="D101" s="19" t="s">
        <v>90</v>
      </c>
      <c r="E101" s="31">
        <v>12</v>
      </c>
      <c r="F101" s="14">
        <v>53.41</v>
      </c>
      <c r="G101" s="12">
        <v>41.25</v>
      </c>
      <c r="H101" s="15">
        <v>11.88</v>
      </c>
      <c r="I101" s="12">
        <v>53.13</v>
      </c>
      <c r="J101" s="7">
        <f t="shared" si="32"/>
        <v>-0.27999999999999403</v>
      </c>
      <c r="K101" s="14">
        <v>50.18</v>
      </c>
      <c r="L101" s="12">
        <v>53.75</v>
      </c>
      <c r="M101" s="7">
        <f t="shared" si="33"/>
        <v>3.5700000000000003</v>
      </c>
      <c r="N101" s="14">
        <v>41.59</v>
      </c>
      <c r="O101" s="15">
        <v>31.67</v>
      </c>
      <c r="P101" s="7">
        <f t="shared" si="34"/>
        <v>-9.9200000000000017</v>
      </c>
      <c r="Q101" s="14">
        <v>46.36</v>
      </c>
      <c r="R101" s="14">
        <v>44.58</v>
      </c>
      <c r="S101" s="7">
        <f t="shared" si="35"/>
        <v>-1.7800000000000011</v>
      </c>
      <c r="T101" s="14">
        <v>41.86</v>
      </c>
      <c r="U101" s="20">
        <v>38.5</v>
      </c>
      <c r="V101" s="7">
        <f t="shared" si="36"/>
        <v>-3.3599999999999994</v>
      </c>
      <c r="W101" s="9">
        <f t="shared" si="37"/>
        <v>46.680000000000007</v>
      </c>
      <c r="X101" s="9">
        <f t="shared" si="38"/>
        <v>44.326000000000001</v>
      </c>
      <c r="Y101" s="17">
        <f t="shared" si="39"/>
        <v>-2.3540000000000063</v>
      </c>
    </row>
    <row r="102" spans="1:25" ht="24" x14ac:dyDescent="0.55000000000000004">
      <c r="A102" s="18">
        <v>96</v>
      </c>
      <c r="B102" s="18">
        <v>2</v>
      </c>
      <c r="C102" s="18" t="s">
        <v>181</v>
      </c>
      <c r="D102" s="19" t="s">
        <v>119</v>
      </c>
      <c r="E102" s="31">
        <v>12</v>
      </c>
      <c r="F102" s="14">
        <v>43.21</v>
      </c>
      <c r="G102" s="12">
        <v>36.67</v>
      </c>
      <c r="H102" s="15">
        <v>9.98</v>
      </c>
      <c r="I102" s="12">
        <v>46.65</v>
      </c>
      <c r="J102" s="7">
        <f t="shared" si="32"/>
        <v>3.4399999999999977</v>
      </c>
      <c r="K102" s="14">
        <v>50.29</v>
      </c>
      <c r="L102" s="12">
        <v>40.83</v>
      </c>
      <c r="M102" s="7">
        <f t="shared" si="33"/>
        <v>-9.4600000000000009</v>
      </c>
      <c r="N102" s="14">
        <v>26.79</v>
      </c>
      <c r="O102" s="15">
        <v>27.29</v>
      </c>
      <c r="P102" s="7">
        <f t="shared" si="34"/>
        <v>0.5</v>
      </c>
      <c r="Q102" s="14">
        <v>43.57</v>
      </c>
      <c r="R102" s="14">
        <v>32.08</v>
      </c>
      <c r="S102" s="7">
        <f t="shared" si="35"/>
        <v>-11.490000000000002</v>
      </c>
      <c r="T102" s="14">
        <v>35.07</v>
      </c>
      <c r="U102" s="12">
        <v>38.83</v>
      </c>
      <c r="V102" s="7">
        <f t="shared" si="36"/>
        <v>3.759999999999998</v>
      </c>
      <c r="W102" s="9">
        <f t="shared" si="37"/>
        <v>39.785999999999994</v>
      </c>
      <c r="X102" s="9">
        <f t="shared" si="38"/>
        <v>37.135999999999989</v>
      </c>
      <c r="Y102" s="17">
        <f t="shared" si="39"/>
        <v>-2.6500000000000057</v>
      </c>
    </row>
    <row r="103" spans="1:25" ht="24" x14ac:dyDescent="0.55000000000000004">
      <c r="A103" s="18">
        <v>97</v>
      </c>
      <c r="B103" s="18">
        <v>5</v>
      </c>
      <c r="C103" s="18" t="s">
        <v>176</v>
      </c>
      <c r="D103" s="19" t="s">
        <v>76</v>
      </c>
      <c r="E103" s="31">
        <v>24</v>
      </c>
      <c r="F103" s="14">
        <v>46.15</v>
      </c>
      <c r="G103" s="12">
        <v>41.15</v>
      </c>
      <c r="H103" s="16">
        <v>10.4</v>
      </c>
      <c r="I103" s="12">
        <v>51.54</v>
      </c>
      <c r="J103" s="7">
        <f t="shared" si="32"/>
        <v>5.3900000000000006</v>
      </c>
      <c r="K103" s="14">
        <v>50.92</v>
      </c>
      <c r="L103" s="20">
        <v>42.6</v>
      </c>
      <c r="M103" s="7">
        <f t="shared" si="33"/>
        <v>-8.32</v>
      </c>
      <c r="N103" s="14">
        <v>41.73</v>
      </c>
      <c r="O103" s="15">
        <v>28.96</v>
      </c>
      <c r="P103" s="7">
        <f t="shared" si="34"/>
        <v>-12.769999999999996</v>
      </c>
      <c r="Q103" s="14">
        <v>31.54</v>
      </c>
      <c r="R103" s="14">
        <v>36.46</v>
      </c>
      <c r="S103" s="7">
        <f t="shared" si="35"/>
        <v>4.9200000000000017</v>
      </c>
      <c r="T103" s="14">
        <v>43</v>
      </c>
      <c r="U103" s="12">
        <v>40.42</v>
      </c>
      <c r="V103" s="7">
        <f t="shared" si="36"/>
        <v>-2.5799999999999983</v>
      </c>
      <c r="W103" s="9">
        <f t="shared" si="37"/>
        <v>42.667999999999992</v>
      </c>
      <c r="X103" s="9">
        <f t="shared" si="38"/>
        <v>39.996000000000002</v>
      </c>
      <c r="Y103" s="17">
        <f t="shared" si="39"/>
        <v>-2.6719999999999899</v>
      </c>
    </row>
    <row r="104" spans="1:25" ht="24" x14ac:dyDescent="0.55000000000000004">
      <c r="A104" s="18">
        <v>98</v>
      </c>
      <c r="B104" s="18">
        <v>16</v>
      </c>
      <c r="C104" s="18" t="s">
        <v>176</v>
      </c>
      <c r="D104" s="19" t="s">
        <v>100</v>
      </c>
      <c r="E104" s="31">
        <v>20</v>
      </c>
      <c r="F104" s="14">
        <v>59.31</v>
      </c>
      <c r="G104" s="12">
        <v>42.25</v>
      </c>
      <c r="H104" s="15">
        <v>11.16</v>
      </c>
      <c r="I104" s="12">
        <v>53.41</v>
      </c>
      <c r="J104" s="7">
        <f t="shared" ref="J104:J135" si="40">I104-F104</f>
        <v>-5.9000000000000057</v>
      </c>
      <c r="K104" s="14">
        <v>51.44</v>
      </c>
      <c r="L104" s="12">
        <v>49.75</v>
      </c>
      <c r="M104" s="7">
        <f t="shared" ref="M104:M135" si="41">L104-K104</f>
        <v>-1.6899999999999977</v>
      </c>
      <c r="N104" s="14">
        <v>32.78</v>
      </c>
      <c r="O104" s="15">
        <v>28.13</v>
      </c>
      <c r="P104" s="7">
        <f t="shared" ref="P104:P135" si="42">O104-N104</f>
        <v>-4.6500000000000021</v>
      </c>
      <c r="Q104" s="14">
        <v>44.44</v>
      </c>
      <c r="R104" s="14">
        <v>43.75</v>
      </c>
      <c r="S104" s="7">
        <f t="shared" ref="S104:S135" si="43">R104-Q104</f>
        <v>-0.68999999999999773</v>
      </c>
      <c r="T104" s="14">
        <v>41.81</v>
      </c>
      <c r="U104" s="12">
        <v>41.25</v>
      </c>
      <c r="V104" s="7">
        <f t="shared" ref="V104:V135" si="44">U104-T104</f>
        <v>-0.56000000000000227</v>
      </c>
      <c r="W104" s="9">
        <f t="shared" ref="W104:W135" si="45">(F104+K104+N104+Q104+T104)/5</f>
        <v>45.956000000000003</v>
      </c>
      <c r="X104" s="9">
        <f t="shared" ref="X104:X135" si="46">(I104+L104+O104+R104+U104)/5</f>
        <v>43.257999999999996</v>
      </c>
      <c r="Y104" s="17">
        <f t="shared" ref="Y104:Y135" si="47">X104-W104</f>
        <v>-2.6980000000000075</v>
      </c>
    </row>
    <row r="105" spans="1:25" ht="24" x14ac:dyDescent="0.55000000000000004">
      <c r="A105" s="18">
        <v>99</v>
      </c>
      <c r="B105" s="18">
        <v>4</v>
      </c>
      <c r="C105" s="18" t="s">
        <v>176</v>
      </c>
      <c r="D105" s="19" t="s">
        <v>53</v>
      </c>
      <c r="E105" s="31">
        <v>21</v>
      </c>
      <c r="F105" s="14">
        <v>30.75</v>
      </c>
      <c r="G105" s="12">
        <v>23.57</v>
      </c>
      <c r="H105" s="16">
        <v>2.7</v>
      </c>
      <c r="I105" s="12">
        <v>26.27</v>
      </c>
      <c r="J105" s="7">
        <f t="shared" si="40"/>
        <v>-4.4800000000000004</v>
      </c>
      <c r="K105" s="14">
        <v>28.6</v>
      </c>
      <c r="L105" s="12">
        <v>27.74</v>
      </c>
      <c r="M105" s="7">
        <f t="shared" si="41"/>
        <v>-0.86000000000000298</v>
      </c>
      <c r="N105" s="14">
        <v>28.5</v>
      </c>
      <c r="O105" s="15">
        <v>22.74</v>
      </c>
      <c r="P105" s="7">
        <f t="shared" si="42"/>
        <v>-5.7600000000000016</v>
      </c>
      <c r="Q105" s="14">
        <v>23.75</v>
      </c>
      <c r="R105" s="14">
        <v>20.48</v>
      </c>
      <c r="S105" s="7">
        <f t="shared" si="43"/>
        <v>-3.2699999999999996</v>
      </c>
      <c r="T105" s="14">
        <v>27.23</v>
      </c>
      <c r="U105" s="12">
        <v>28.07</v>
      </c>
      <c r="V105" s="7">
        <f t="shared" si="44"/>
        <v>0.83999999999999986</v>
      </c>
      <c r="W105" s="9">
        <f t="shared" si="45"/>
        <v>27.765999999999998</v>
      </c>
      <c r="X105" s="9">
        <f t="shared" si="46"/>
        <v>25.060000000000002</v>
      </c>
      <c r="Y105" s="17">
        <f t="shared" si="47"/>
        <v>-2.705999999999996</v>
      </c>
    </row>
    <row r="106" spans="1:25" ht="24" x14ac:dyDescent="0.55000000000000004">
      <c r="A106" s="18">
        <v>100</v>
      </c>
      <c r="B106" s="18">
        <v>1</v>
      </c>
      <c r="C106" s="18" t="s">
        <v>182</v>
      </c>
      <c r="D106" s="19" t="s">
        <v>16</v>
      </c>
      <c r="E106" s="31">
        <v>246</v>
      </c>
      <c r="F106" s="14">
        <v>58.55</v>
      </c>
      <c r="G106" s="12">
        <v>47.49</v>
      </c>
      <c r="H106" s="15">
        <v>12.21</v>
      </c>
      <c r="I106" s="20">
        <v>59.7</v>
      </c>
      <c r="J106" s="7">
        <f t="shared" si="40"/>
        <v>1.1500000000000057</v>
      </c>
      <c r="K106" s="14">
        <v>55.6</v>
      </c>
      <c r="L106" s="12">
        <v>50.53</v>
      </c>
      <c r="M106" s="7">
        <f t="shared" si="41"/>
        <v>-5.07</v>
      </c>
      <c r="N106" s="14">
        <v>49.01</v>
      </c>
      <c r="O106" s="15">
        <v>40.69</v>
      </c>
      <c r="P106" s="7">
        <f t="shared" si="42"/>
        <v>-8.32</v>
      </c>
      <c r="Q106" s="14">
        <v>54.6</v>
      </c>
      <c r="R106" s="14">
        <v>52.17</v>
      </c>
      <c r="S106" s="7">
        <f t="shared" si="43"/>
        <v>-2.4299999999999997</v>
      </c>
      <c r="T106" s="14">
        <v>49.2</v>
      </c>
      <c r="U106" s="12">
        <v>49.94</v>
      </c>
      <c r="V106" s="7">
        <f t="shared" si="44"/>
        <v>0.73999999999999488</v>
      </c>
      <c r="W106" s="9">
        <f t="shared" si="45"/>
        <v>53.391999999999996</v>
      </c>
      <c r="X106" s="9">
        <f t="shared" si="46"/>
        <v>50.606000000000009</v>
      </c>
      <c r="Y106" s="17">
        <f t="shared" si="47"/>
        <v>-2.7859999999999872</v>
      </c>
    </row>
    <row r="107" spans="1:25" ht="24" x14ac:dyDescent="0.55000000000000004">
      <c r="A107" s="18">
        <v>101</v>
      </c>
      <c r="B107" s="18">
        <v>1</v>
      </c>
      <c r="C107" s="18" t="s">
        <v>182</v>
      </c>
      <c r="D107" s="19" t="s">
        <v>16</v>
      </c>
      <c r="E107" s="31">
        <v>246</v>
      </c>
      <c r="F107" s="14">
        <v>58.55</v>
      </c>
      <c r="G107" s="12">
        <v>47.49</v>
      </c>
      <c r="H107" s="15">
        <v>12.21</v>
      </c>
      <c r="I107" s="20">
        <v>59.7</v>
      </c>
      <c r="J107" s="7">
        <f t="shared" si="40"/>
        <v>1.1500000000000057</v>
      </c>
      <c r="K107" s="14">
        <v>55.6</v>
      </c>
      <c r="L107" s="12">
        <v>50.53</v>
      </c>
      <c r="M107" s="7">
        <f t="shared" si="41"/>
        <v>-5.07</v>
      </c>
      <c r="N107" s="14">
        <v>49.01</v>
      </c>
      <c r="O107" s="15">
        <v>40.69</v>
      </c>
      <c r="P107" s="7">
        <f t="shared" si="42"/>
        <v>-8.32</v>
      </c>
      <c r="Q107" s="14">
        <v>54.6</v>
      </c>
      <c r="R107" s="14">
        <v>52.17</v>
      </c>
      <c r="S107" s="7">
        <f t="shared" si="43"/>
        <v>-2.4299999999999997</v>
      </c>
      <c r="T107" s="14">
        <v>49.2</v>
      </c>
      <c r="U107" s="12">
        <v>49.94</v>
      </c>
      <c r="V107" s="7">
        <f t="shared" si="44"/>
        <v>0.73999999999999488</v>
      </c>
      <c r="W107" s="9">
        <f t="shared" si="45"/>
        <v>53.391999999999996</v>
      </c>
      <c r="X107" s="9">
        <f t="shared" si="46"/>
        <v>50.606000000000009</v>
      </c>
      <c r="Y107" s="17">
        <f t="shared" si="47"/>
        <v>-2.7859999999999872</v>
      </c>
    </row>
    <row r="108" spans="1:25" ht="24" x14ac:dyDescent="0.55000000000000004">
      <c r="A108" s="18">
        <v>102</v>
      </c>
      <c r="B108" s="18">
        <v>1</v>
      </c>
      <c r="C108" s="18" t="s">
        <v>181</v>
      </c>
      <c r="D108" s="19" t="s">
        <v>142</v>
      </c>
      <c r="E108" s="31">
        <v>10</v>
      </c>
      <c r="F108" s="14">
        <v>48.39</v>
      </c>
      <c r="G108" s="12">
        <v>36.25</v>
      </c>
      <c r="H108" s="16">
        <v>6.2</v>
      </c>
      <c r="I108" s="12">
        <v>42.45</v>
      </c>
      <c r="J108" s="7">
        <f t="shared" si="40"/>
        <v>-5.9399999999999977</v>
      </c>
      <c r="K108" s="14">
        <v>44.86</v>
      </c>
      <c r="L108" s="20">
        <v>41</v>
      </c>
      <c r="M108" s="7">
        <f t="shared" si="41"/>
        <v>-3.8599999999999994</v>
      </c>
      <c r="N108" s="14">
        <v>30</v>
      </c>
      <c r="O108" s="16">
        <v>26</v>
      </c>
      <c r="P108" s="7">
        <f t="shared" si="42"/>
        <v>-4</v>
      </c>
      <c r="Q108" s="14">
        <v>34.64</v>
      </c>
      <c r="R108" s="14">
        <v>33</v>
      </c>
      <c r="S108" s="7">
        <f t="shared" si="43"/>
        <v>-1.6400000000000006</v>
      </c>
      <c r="T108" s="14">
        <v>31.96</v>
      </c>
      <c r="U108" s="12">
        <v>33.25</v>
      </c>
      <c r="V108" s="7">
        <f t="shared" si="44"/>
        <v>1.2899999999999991</v>
      </c>
      <c r="W108" s="9">
        <f t="shared" si="45"/>
        <v>37.97</v>
      </c>
      <c r="X108" s="9">
        <f t="shared" si="46"/>
        <v>35.14</v>
      </c>
      <c r="Y108" s="17">
        <f t="shared" si="47"/>
        <v>-2.8299999999999983</v>
      </c>
    </row>
    <row r="109" spans="1:25" ht="24" x14ac:dyDescent="0.55000000000000004">
      <c r="A109" s="18">
        <v>103</v>
      </c>
      <c r="B109" s="10">
        <v>14</v>
      </c>
      <c r="C109" s="10" t="s">
        <v>176</v>
      </c>
      <c r="D109" s="11" t="s">
        <v>146</v>
      </c>
      <c r="E109" s="31">
        <v>12</v>
      </c>
      <c r="F109" s="14">
        <v>47.5</v>
      </c>
      <c r="G109" s="12">
        <v>41.04</v>
      </c>
      <c r="H109" s="15">
        <v>9.85</v>
      </c>
      <c r="I109" s="20">
        <v>50.9</v>
      </c>
      <c r="J109" s="7">
        <f t="shared" si="40"/>
        <v>3.3999999999999986</v>
      </c>
      <c r="K109" s="14">
        <v>52.55</v>
      </c>
      <c r="L109" s="12">
        <v>53.75</v>
      </c>
      <c r="M109" s="7">
        <f t="shared" si="41"/>
        <v>1.2000000000000028</v>
      </c>
      <c r="N109" s="14">
        <v>31.59</v>
      </c>
      <c r="O109" s="15">
        <v>28.75</v>
      </c>
      <c r="P109" s="7">
        <f t="shared" si="42"/>
        <v>-2.84</v>
      </c>
      <c r="Q109" s="14">
        <v>42.73</v>
      </c>
      <c r="R109" s="14">
        <v>31.67</v>
      </c>
      <c r="S109" s="7">
        <f t="shared" si="43"/>
        <v>-11.059999999999995</v>
      </c>
      <c r="T109" s="14">
        <v>42</v>
      </c>
      <c r="U109" s="12">
        <v>37.04</v>
      </c>
      <c r="V109" s="7">
        <f t="shared" si="44"/>
        <v>-4.9600000000000009</v>
      </c>
      <c r="W109" s="9">
        <f t="shared" si="45"/>
        <v>43.273999999999994</v>
      </c>
      <c r="X109" s="9">
        <f t="shared" si="46"/>
        <v>40.421999999999997</v>
      </c>
      <c r="Y109" s="17">
        <f t="shared" si="47"/>
        <v>-2.8519999999999968</v>
      </c>
    </row>
    <row r="110" spans="1:25" ht="24" x14ac:dyDescent="0.55000000000000004">
      <c r="A110" s="18">
        <v>104</v>
      </c>
      <c r="B110" s="18">
        <v>9</v>
      </c>
      <c r="C110" s="18" t="s">
        <v>181</v>
      </c>
      <c r="D110" s="19" t="s">
        <v>116</v>
      </c>
      <c r="E110" s="31">
        <v>16</v>
      </c>
      <c r="F110" s="14">
        <v>48.65</v>
      </c>
      <c r="G110" s="12">
        <v>41.41</v>
      </c>
      <c r="H110" s="15">
        <v>9.44</v>
      </c>
      <c r="I110" s="12">
        <v>50.84</v>
      </c>
      <c r="J110" s="7">
        <f t="shared" si="40"/>
        <v>2.1900000000000048</v>
      </c>
      <c r="K110" s="14">
        <v>52.62</v>
      </c>
      <c r="L110" s="12">
        <v>47.97</v>
      </c>
      <c r="M110" s="7">
        <f t="shared" si="41"/>
        <v>-4.6499999999999986</v>
      </c>
      <c r="N110" s="14">
        <v>33.08</v>
      </c>
      <c r="O110" s="15">
        <v>31.72</v>
      </c>
      <c r="P110" s="7">
        <f t="shared" si="42"/>
        <v>-1.3599999999999994</v>
      </c>
      <c r="Q110" s="14">
        <v>45.77</v>
      </c>
      <c r="R110" s="14">
        <v>40</v>
      </c>
      <c r="S110" s="7">
        <f t="shared" si="43"/>
        <v>-5.7700000000000031</v>
      </c>
      <c r="T110" s="14">
        <v>44.92</v>
      </c>
      <c r="U110" s="12">
        <v>39.97</v>
      </c>
      <c r="V110" s="7">
        <f t="shared" si="44"/>
        <v>-4.9500000000000028</v>
      </c>
      <c r="W110" s="9">
        <f t="shared" si="45"/>
        <v>45.008000000000003</v>
      </c>
      <c r="X110" s="9">
        <f t="shared" si="46"/>
        <v>42.1</v>
      </c>
      <c r="Y110" s="17">
        <f t="shared" si="47"/>
        <v>-2.9080000000000013</v>
      </c>
    </row>
    <row r="111" spans="1:25" ht="24" x14ac:dyDescent="0.55000000000000004">
      <c r="A111" s="18">
        <v>105</v>
      </c>
      <c r="B111" s="18">
        <v>16</v>
      </c>
      <c r="C111" s="18" t="s">
        <v>181</v>
      </c>
      <c r="D111" s="19" t="s">
        <v>46</v>
      </c>
      <c r="E111" s="31">
        <v>14</v>
      </c>
      <c r="F111" s="14">
        <v>50.68</v>
      </c>
      <c r="G111" s="12">
        <v>40.54</v>
      </c>
      <c r="H111" s="16">
        <v>11</v>
      </c>
      <c r="I111" s="12">
        <v>51.54</v>
      </c>
      <c r="J111" s="7">
        <f t="shared" si="40"/>
        <v>0.85999999999999943</v>
      </c>
      <c r="K111" s="14">
        <v>51.64</v>
      </c>
      <c r="L111" s="12">
        <v>48.39</v>
      </c>
      <c r="M111" s="7">
        <f t="shared" si="41"/>
        <v>-3.25</v>
      </c>
      <c r="N111" s="14">
        <v>35.229999999999997</v>
      </c>
      <c r="O111" s="15">
        <v>29.46</v>
      </c>
      <c r="P111" s="7">
        <f t="shared" si="42"/>
        <v>-5.769999999999996</v>
      </c>
      <c r="Q111" s="14">
        <v>52.73</v>
      </c>
      <c r="R111" s="14">
        <v>44.64</v>
      </c>
      <c r="S111" s="7">
        <f t="shared" si="43"/>
        <v>-8.0899999999999963</v>
      </c>
      <c r="T111" s="14">
        <v>39.32</v>
      </c>
      <c r="U111" s="12">
        <v>40.25</v>
      </c>
      <c r="V111" s="7">
        <f t="shared" si="44"/>
        <v>0.92999999999999972</v>
      </c>
      <c r="W111" s="9">
        <f t="shared" si="45"/>
        <v>45.919999999999995</v>
      </c>
      <c r="X111" s="9">
        <f t="shared" si="46"/>
        <v>42.856000000000009</v>
      </c>
      <c r="Y111" s="17">
        <f t="shared" si="47"/>
        <v>-3.0639999999999858</v>
      </c>
    </row>
    <row r="112" spans="1:25" ht="24" x14ac:dyDescent="0.55000000000000004">
      <c r="A112" s="18">
        <v>106</v>
      </c>
      <c r="B112" s="18">
        <v>15</v>
      </c>
      <c r="C112" s="18" t="s">
        <v>181</v>
      </c>
      <c r="D112" s="19" t="s">
        <v>107</v>
      </c>
      <c r="E112" s="31">
        <v>12</v>
      </c>
      <c r="F112" s="14">
        <v>52.5</v>
      </c>
      <c r="G112" s="12">
        <v>45.21</v>
      </c>
      <c r="H112" s="16">
        <v>9.4</v>
      </c>
      <c r="I112" s="20">
        <v>54.6</v>
      </c>
      <c r="J112" s="7">
        <f t="shared" si="40"/>
        <v>2.1000000000000014</v>
      </c>
      <c r="K112" s="14">
        <v>59.23</v>
      </c>
      <c r="L112" s="12">
        <v>52.92</v>
      </c>
      <c r="M112" s="7">
        <f t="shared" si="41"/>
        <v>-6.3099999999999952</v>
      </c>
      <c r="N112" s="14">
        <v>49.42</v>
      </c>
      <c r="O112" s="15">
        <v>39.79</v>
      </c>
      <c r="P112" s="7">
        <f t="shared" si="42"/>
        <v>-9.6300000000000026</v>
      </c>
      <c r="Q112" s="14">
        <v>47.69</v>
      </c>
      <c r="R112" s="14">
        <v>47.92</v>
      </c>
      <c r="S112" s="7">
        <f t="shared" si="43"/>
        <v>0.23000000000000398</v>
      </c>
      <c r="T112" s="14">
        <v>50.15</v>
      </c>
      <c r="U112" s="12">
        <v>48.42</v>
      </c>
      <c r="V112" s="7">
        <f t="shared" si="44"/>
        <v>-1.7299999999999969</v>
      </c>
      <c r="W112" s="9">
        <f t="shared" si="45"/>
        <v>51.797999999999988</v>
      </c>
      <c r="X112" s="9">
        <f t="shared" si="46"/>
        <v>48.730000000000004</v>
      </c>
      <c r="Y112" s="17">
        <f t="shared" si="47"/>
        <v>-3.0679999999999836</v>
      </c>
    </row>
    <row r="113" spans="1:25" ht="24" x14ac:dyDescent="0.55000000000000004">
      <c r="A113" s="18">
        <v>107</v>
      </c>
      <c r="B113" s="18">
        <v>4</v>
      </c>
      <c r="C113" s="18" t="s">
        <v>182</v>
      </c>
      <c r="D113" s="19" t="s">
        <v>51</v>
      </c>
      <c r="E113" s="31">
        <v>32</v>
      </c>
      <c r="F113" s="14">
        <v>43.72</v>
      </c>
      <c r="G113" s="12">
        <v>35.909999999999997</v>
      </c>
      <c r="H113" s="15">
        <v>8.32</v>
      </c>
      <c r="I113" s="12">
        <v>44.23</v>
      </c>
      <c r="J113" s="7">
        <f t="shared" si="40"/>
        <v>0.50999999999999801</v>
      </c>
      <c r="K113" s="14">
        <v>44.05</v>
      </c>
      <c r="L113" s="12">
        <v>39.24</v>
      </c>
      <c r="M113" s="7">
        <f t="shared" si="41"/>
        <v>-4.8099999999999952</v>
      </c>
      <c r="N113" s="14">
        <v>33.97</v>
      </c>
      <c r="O113" s="15">
        <v>27.42</v>
      </c>
      <c r="P113" s="7">
        <f t="shared" si="42"/>
        <v>-6.5499999999999972</v>
      </c>
      <c r="Q113" s="14">
        <v>28.97</v>
      </c>
      <c r="R113" s="14">
        <v>27.88</v>
      </c>
      <c r="S113" s="7">
        <f t="shared" si="43"/>
        <v>-1.0899999999999999</v>
      </c>
      <c r="T113" s="14">
        <v>36.19</v>
      </c>
      <c r="U113" s="12">
        <v>32.56</v>
      </c>
      <c r="V113" s="7">
        <f t="shared" si="44"/>
        <v>-3.6299999999999955</v>
      </c>
      <c r="W113" s="9">
        <f t="shared" si="45"/>
        <v>37.379999999999995</v>
      </c>
      <c r="X113" s="9">
        <f t="shared" si="46"/>
        <v>34.266000000000005</v>
      </c>
      <c r="Y113" s="17">
        <f t="shared" si="47"/>
        <v>-3.1139999999999901</v>
      </c>
    </row>
    <row r="114" spans="1:25" ht="24" x14ac:dyDescent="0.55000000000000004">
      <c r="A114" s="18">
        <v>108</v>
      </c>
      <c r="B114" s="18">
        <v>13</v>
      </c>
      <c r="C114" s="18" t="s">
        <v>176</v>
      </c>
      <c r="D114" s="19" t="s">
        <v>145</v>
      </c>
      <c r="E114" s="31">
        <v>20</v>
      </c>
      <c r="F114" s="14">
        <v>42.71</v>
      </c>
      <c r="G114" s="12">
        <v>31.63</v>
      </c>
      <c r="H114" s="15">
        <v>8.93</v>
      </c>
      <c r="I114" s="12">
        <v>40.549999999999997</v>
      </c>
      <c r="J114" s="7">
        <f t="shared" si="40"/>
        <v>-2.1600000000000037</v>
      </c>
      <c r="K114" s="14">
        <v>42.33</v>
      </c>
      <c r="L114" s="12">
        <v>36.75</v>
      </c>
      <c r="M114" s="7">
        <f t="shared" si="41"/>
        <v>-5.5799999999999983</v>
      </c>
      <c r="N114" s="14">
        <v>28.33</v>
      </c>
      <c r="O114" s="15">
        <v>24.63</v>
      </c>
      <c r="P114" s="7">
        <f t="shared" si="42"/>
        <v>-3.6999999999999993</v>
      </c>
      <c r="Q114" s="14">
        <v>34.17</v>
      </c>
      <c r="R114" s="14">
        <v>31.75</v>
      </c>
      <c r="S114" s="7">
        <f t="shared" si="43"/>
        <v>-2.4200000000000017</v>
      </c>
      <c r="T114" s="14">
        <v>36.67</v>
      </c>
      <c r="U114" s="20">
        <v>34.9</v>
      </c>
      <c r="V114" s="7">
        <f t="shared" si="44"/>
        <v>-1.7700000000000031</v>
      </c>
      <c r="W114" s="9">
        <f t="shared" si="45"/>
        <v>36.841999999999999</v>
      </c>
      <c r="X114" s="9">
        <f t="shared" si="46"/>
        <v>33.716000000000001</v>
      </c>
      <c r="Y114" s="17">
        <f t="shared" si="47"/>
        <v>-3.1259999999999977</v>
      </c>
    </row>
    <row r="115" spans="1:25" ht="24" x14ac:dyDescent="0.55000000000000004">
      <c r="A115" s="18">
        <v>109</v>
      </c>
      <c r="B115" s="18">
        <v>10</v>
      </c>
      <c r="C115" s="18" t="s">
        <v>181</v>
      </c>
      <c r="D115" s="19" t="s">
        <v>161</v>
      </c>
      <c r="E115" s="31">
        <v>11</v>
      </c>
      <c r="F115" s="14">
        <v>46.82</v>
      </c>
      <c r="G115" s="12">
        <v>35.909999999999997</v>
      </c>
      <c r="H115" s="15">
        <v>7.57</v>
      </c>
      <c r="I115" s="12">
        <v>43.48</v>
      </c>
      <c r="J115" s="7">
        <f t="shared" si="40"/>
        <v>-3.3400000000000034</v>
      </c>
      <c r="K115" s="14">
        <v>44.73</v>
      </c>
      <c r="L115" s="12">
        <v>37.729999999999997</v>
      </c>
      <c r="M115" s="7">
        <f t="shared" si="41"/>
        <v>-7</v>
      </c>
      <c r="N115" s="14">
        <v>29.55</v>
      </c>
      <c r="O115" s="15">
        <v>26.82</v>
      </c>
      <c r="P115" s="7">
        <f t="shared" si="42"/>
        <v>-2.7300000000000004</v>
      </c>
      <c r="Q115" s="14">
        <v>32.729999999999997</v>
      </c>
      <c r="R115" s="14">
        <v>29.55</v>
      </c>
      <c r="S115" s="7">
        <f t="shared" si="43"/>
        <v>-3.1799999999999962</v>
      </c>
      <c r="T115" s="14">
        <v>36.450000000000003</v>
      </c>
      <c r="U115" s="12">
        <v>36.32</v>
      </c>
      <c r="V115" s="7">
        <f t="shared" si="44"/>
        <v>-0.13000000000000256</v>
      </c>
      <c r="W115" s="9">
        <f t="shared" si="45"/>
        <v>38.055999999999997</v>
      </c>
      <c r="X115" s="9">
        <f t="shared" si="46"/>
        <v>34.78</v>
      </c>
      <c r="Y115" s="17">
        <f t="shared" si="47"/>
        <v>-3.2759999999999962</v>
      </c>
    </row>
    <row r="116" spans="1:25" ht="24" x14ac:dyDescent="0.55000000000000004">
      <c r="A116" s="18">
        <v>110</v>
      </c>
      <c r="B116" s="18">
        <v>10</v>
      </c>
      <c r="C116" s="18" t="s">
        <v>181</v>
      </c>
      <c r="D116" s="19" t="s">
        <v>29</v>
      </c>
      <c r="E116" s="31">
        <v>13</v>
      </c>
      <c r="F116" s="14">
        <v>53.67</v>
      </c>
      <c r="G116" s="12">
        <v>41.15</v>
      </c>
      <c r="H116" s="15">
        <v>10.85</v>
      </c>
      <c r="I116" s="20">
        <v>52</v>
      </c>
      <c r="J116" s="7">
        <f t="shared" si="40"/>
        <v>-1.6700000000000017</v>
      </c>
      <c r="K116" s="14">
        <v>50.67</v>
      </c>
      <c r="L116" s="12">
        <v>47.12</v>
      </c>
      <c r="M116" s="7">
        <f t="shared" si="41"/>
        <v>-3.5500000000000043</v>
      </c>
      <c r="N116" s="14">
        <v>35.83</v>
      </c>
      <c r="O116" s="15">
        <v>29.62</v>
      </c>
      <c r="P116" s="7">
        <f t="shared" si="42"/>
        <v>-6.2099999999999973</v>
      </c>
      <c r="Q116" s="14">
        <v>49.67</v>
      </c>
      <c r="R116" s="14">
        <v>41.54</v>
      </c>
      <c r="S116" s="7">
        <f t="shared" si="43"/>
        <v>-8.1300000000000026</v>
      </c>
      <c r="T116" s="14">
        <v>40.5</v>
      </c>
      <c r="U116" s="12">
        <v>43.65</v>
      </c>
      <c r="V116" s="7">
        <f t="shared" si="44"/>
        <v>3.1499999999999986</v>
      </c>
      <c r="W116" s="9">
        <f t="shared" si="45"/>
        <v>46.068000000000005</v>
      </c>
      <c r="X116" s="9">
        <f t="shared" si="46"/>
        <v>42.786000000000001</v>
      </c>
      <c r="Y116" s="17">
        <f t="shared" si="47"/>
        <v>-3.2820000000000036</v>
      </c>
    </row>
    <row r="117" spans="1:25" ht="24" x14ac:dyDescent="0.55000000000000004">
      <c r="A117" s="18">
        <v>111</v>
      </c>
      <c r="B117" s="18">
        <v>1</v>
      </c>
      <c r="C117" s="18" t="s">
        <v>176</v>
      </c>
      <c r="D117" s="19" t="s">
        <v>89</v>
      </c>
      <c r="E117" s="31">
        <v>16</v>
      </c>
      <c r="F117" s="14">
        <v>48.04</v>
      </c>
      <c r="G117" s="12">
        <v>36.880000000000003</v>
      </c>
      <c r="H117" s="15">
        <v>8.86</v>
      </c>
      <c r="I117" s="12">
        <v>45.73</v>
      </c>
      <c r="J117" s="7">
        <f t="shared" si="40"/>
        <v>-2.3100000000000023</v>
      </c>
      <c r="K117" s="14">
        <v>49</v>
      </c>
      <c r="L117" s="12">
        <v>43.75</v>
      </c>
      <c r="M117" s="7">
        <f t="shared" si="41"/>
        <v>-5.25</v>
      </c>
      <c r="N117" s="14">
        <v>28.04</v>
      </c>
      <c r="O117" s="15">
        <v>26.25</v>
      </c>
      <c r="P117" s="7">
        <f t="shared" si="42"/>
        <v>-1.7899999999999991</v>
      </c>
      <c r="Q117" s="14">
        <v>37.14</v>
      </c>
      <c r="R117" s="14">
        <v>29.38</v>
      </c>
      <c r="S117" s="7">
        <f t="shared" si="43"/>
        <v>-7.7600000000000016</v>
      </c>
      <c r="T117" s="14">
        <v>40.96</v>
      </c>
      <c r="U117" s="12">
        <v>41.56</v>
      </c>
      <c r="V117" s="7">
        <f t="shared" si="44"/>
        <v>0.60000000000000142</v>
      </c>
      <c r="W117" s="9">
        <f t="shared" si="45"/>
        <v>40.635999999999996</v>
      </c>
      <c r="X117" s="9">
        <f t="shared" si="46"/>
        <v>37.333999999999996</v>
      </c>
      <c r="Y117" s="17">
        <f t="shared" si="47"/>
        <v>-3.3019999999999996</v>
      </c>
    </row>
    <row r="118" spans="1:25" ht="24" x14ac:dyDescent="0.55000000000000004">
      <c r="A118" s="18">
        <v>112</v>
      </c>
      <c r="B118" s="18">
        <v>5</v>
      </c>
      <c r="C118" s="18" t="s">
        <v>181</v>
      </c>
      <c r="D118" s="19" t="s">
        <v>72</v>
      </c>
      <c r="E118" s="31">
        <v>7</v>
      </c>
      <c r="F118" s="14">
        <v>52</v>
      </c>
      <c r="G118" s="20">
        <v>45</v>
      </c>
      <c r="H118" s="15">
        <v>10.89</v>
      </c>
      <c r="I118" s="12">
        <v>55.89</v>
      </c>
      <c r="J118" s="7">
        <f t="shared" si="40"/>
        <v>3.8900000000000006</v>
      </c>
      <c r="K118" s="14">
        <v>52.4</v>
      </c>
      <c r="L118" s="20">
        <v>47.5</v>
      </c>
      <c r="M118" s="7">
        <f t="shared" si="41"/>
        <v>-4.8999999999999986</v>
      </c>
      <c r="N118" s="14">
        <v>36.75</v>
      </c>
      <c r="O118" s="15">
        <v>33.57</v>
      </c>
      <c r="P118" s="7">
        <f t="shared" si="42"/>
        <v>-3.1799999999999997</v>
      </c>
      <c r="Q118" s="14">
        <v>54</v>
      </c>
      <c r="R118" s="14">
        <v>44.29</v>
      </c>
      <c r="S118" s="7">
        <f t="shared" si="43"/>
        <v>-9.7100000000000009</v>
      </c>
      <c r="T118" s="14">
        <v>43.65</v>
      </c>
      <c r="U118" s="12">
        <v>39.43</v>
      </c>
      <c r="V118" s="7">
        <f t="shared" si="44"/>
        <v>-4.2199999999999989</v>
      </c>
      <c r="W118" s="9">
        <f t="shared" si="45"/>
        <v>47.760000000000005</v>
      </c>
      <c r="X118" s="9">
        <f t="shared" si="46"/>
        <v>44.136000000000003</v>
      </c>
      <c r="Y118" s="17">
        <f t="shared" si="47"/>
        <v>-3.6240000000000023</v>
      </c>
    </row>
    <row r="119" spans="1:25" ht="24" x14ac:dyDescent="0.55000000000000004">
      <c r="A119" s="18">
        <v>113</v>
      </c>
      <c r="B119" s="18">
        <v>10</v>
      </c>
      <c r="C119" s="18" t="s">
        <v>176</v>
      </c>
      <c r="D119" s="19" t="s">
        <v>37</v>
      </c>
      <c r="E119" s="31">
        <v>16</v>
      </c>
      <c r="F119" s="14">
        <v>52.22</v>
      </c>
      <c r="G119" s="12">
        <v>44.06</v>
      </c>
      <c r="H119" s="15">
        <v>10.42</v>
      </c>
      <c r="I119" s="12">
        <v>54.48</v>
      </c>
      <c r="J119" s="7">
        <f t="shared" si="40"/>
        <v>2.259999999999998</v>
      </c>
      <c r="K119" s="14">
        <v>54.11</v>
      </c>
      <c r="L119" s="12">
        <v>46.25</v>
      </c>
      <c r="M119" s="7">
        <f t="shared" si="41"/>
        <v>-7.8599999999999994</v>
      </c>
      <c r="N119" s="14">
        <v>36.25</v>
      </c>
      <c r="O119" s="15">
        <v>29.06</v>
      </c>
      <c r="P119" s="7">
        <f t="shared" si="42"/>
        <v>-7.1900000000000013</v>
      </c>
      <c r="Q119" s="14">
        <v>44.17</v>
      </c>
      <c r="R119" s="14">
        <v>40.94</v>
      </c>
      <c r="S119" s="7">
        <f t="shared" si="43"/>
        <v>-3.230000000000004</v>
      </c>
      <c r="T119" s="14">
        <v>45.86</v>
      </c>
      <c r="U119" s="12">
        <v>43.41</v>
      </c>
      <c r="V119" s="7">
        <f t="shared" si="44"/>
        <v>-2.4500000000000028</v>
      </c>
      <c r="W119" s="9">
        <f t="shared" si="45"/>
        <v>46.522000000000006</v>
      </c>
      <c r="X119" s="9">
        <f t="shared" si="46"/>
        <v>42.827999999999996</v>
      </c>
      <c r="Y119" s="17">
        <f t="shared" si="47"/>
        <v>-3.6940000000000097</v>
      </c>
    </row>
    <row r="120" spans="1:25" ht="24" x14ac:dyDescent="0.55000000000000004">
      <c r="A120" s="18">
        <v>114</v>
      </c>
      <c r="B120" s="18">
        <v>16</v>
      </c>
      <c r="C120" s="18" t="s">
        <v>176</v>
      </c>
      <c r="D120" s="19" t="s">
        <v>88</v>
      </c>
      <c r="E120" s="31">
        <v>14</v>
      </c>
      <c r="F120" s="14">
        <v>48.33</v>
      </c>
      <c r="G120" s="20">
        <v>40</v>
      </c>
      <c r="H120" s="15">
        <v>7.91</v>
      </c>
      <c r="I120" s="12">
        <v>47.91</v>
      </c>
      <c r="J120" s="7">
        <f t="shared" si="40"/>
        <v>-0.42000000000000171</v>
      </c>
      <c r="K120" s="14">
        <v>54.44</v>
      </c>
      <c r="L120" s="20">
        <v>45</v>
      </c>
      <c r="M120" s="7">
        <f t="shared" si="41"/>
        <v>-9.4399999999999977</v>
      </c>
      <c r="N120" s="14">
        <v>33.33</v>
      </c>
      <c r="O120" s="15">
        <v>30.18</v>
      </c>
      <c r="P120" s="7">
        <f t="shared" si="42"/>
        <v>-3.1499999999999986</v>
      </c>
      <c r="Q120" s="14">
        <v>46.67</v>
      </c>
      <c r="R120" s="14">
        <v>41.07</v>
      </c>
      <c r="S120" s="7">
        <f t="shared" si="43"/>
        <v>-5.6000000000000014</v>
      </c>
      <c r="T120" s="14">
        <v>39.44</v>
      </c>
      <c r="U120" s="12">
        <v>39.36</v>
      </c>
      <c r="V120" s="7">
        <f t="shared" si="44"/>
        <v>-7.9999999999998295E-2</v>
      </c>
      <c r="W120" s="9">
        <f t="shared" si="45"/>
        <v>44.441999999999993</v>
      </c>
      <c r="X120" s="9">
        <f t="shared" si="46"/>
        <v>40.703999999999994</v>
      </c>
      <c r="Y120" s="17">
        <f t="shared" si="47"/>
        <v>-3.7379999999999995</v>
      </c>
    </row>
    <row r="121" spans="1:25" ht="24" x14ac:dyDescent="0.55000000000000004">
      <c r="A121" s="18">
        <v>115</v>
      </c>
      <c r="B121" s="18">
        <v>11</v>
      </c>
      <c r="C121" s="18" t="s">
        <v>176</v>
      </c>
      <c r="D121" s="19" t="s">
        <v>113</v>
      </c>
      <c r="E121" s="31">
        <v>26</v>
      </c>
      <c r="F121" s="14">
        <v>46.96</v>
      </c>
      <c r="G121" s="12">
        <v>40.96</v>
      </c>
      <c r="H121" s="15">
        <v>10.68</v>
      </c>
      <c r="I121" s="12">
        <v>51.64</v>
      </c>
      <c r="J121" s="7">
        <f t="shared" si="40"/>
        <v>4.68</v>
      </c>
      <c r="K121" s="14">
        <v>51.57</v>
      </c>
      <c r="L121" s="20">
        <v>49.9</v>
      </c>
      <c r="M121" s="7">
        <f t="shared" si="41"/>
        <v>-1.6700000000000017</v>
      </c>
      <c r="N121" s="14">
        <v>34.82</v>
      </c>
      <c r="O121" s="15">
        <v>25.19</v>
      </c>
      <c r="P121" s="7">
        <f t="shared" si="42"/>
        <v>-9.629999999999999</v>
      </c>
      <c r="Q121" s="14">
        <v>45</v>
      </c>
      <c r="R121" s="14">
        <v>42.69</v>
      </c>
      <c r="S121" s="7">
        <f t="shared" si="43"/>
        <v>-2.3100000000000023</v>
      </c>
      <c r="T121" s="14">
        <v>43.71</v>
      </c>
      <c r="U121" s="12">
        <v>33.83</v>
      </c>
      <c r="V121" s="7">
        <f t="shared" si="44"/>
        <v>-9.8800000000000026</v>
      </c>
      <c r="W121" s="9">
        <f t="shared" si="45"/>
        <v>44.411999999999999</v>
      </c>
      <c r="X121" s="9">
        <f t="shared" si="46"/>
        <v>40.65</v>
      </c>
      <c r="Y121" s="17">
        <f t="shared" si="47"/>
        <v>-3.7620000000000005</v>
      </c>
    </row>
    <row r="122" spans="1:25" ht="24" x14ac:dyDescent="0.55000000000000004">
      <c r="A122" s="18">
        <v>116</v>
      </c>
      <c r="B122" s="18">
        <v>5</v>
      </c>
      <c r="C122" s="18" t="s">
        <v>181</v>
      </c>
      <c r="D122" s="19" t="s">
        <v>48</v>
      </c>
      <c r="E122" s="31">
        <v>7</v>
      </c>
      <c r="F122" s="14">
        <v>53.33</v>
      </c>
      <c r="G122" s="12">
        <v>41.07</v>
      </c>
      <c r="H122" s="15">
        <v>10.96</v>
      </c>
      <c r="I122" s="12">
        <v>52.04</v>
      </c>
      <c r="J122" s="7">
        <f t="shared" si="40"/>
        <v>-1.2899999999999991</v>
      </c>
      <c r="K122" s="14">
        <v>56.17</v>
      </c>
      <c r="L122" s="12">
        <v>51.79</v>
      </c>
      <c r="M122" s="7">
        <f t="shared" si="41"/>
        <v>-4.3800000000000026</v>
      </c>
      <c r="N122" s="14">
        <v>38.75</v>
      </c>
      <c r="O122" s="15">
        <v>29.64</v>
      </c>
      <c r="P122" s="7">
        <f t="shared" si="42"/>
        <v>-9.11</v>
      </c>
      <c r="Q122" s="14">
        <v>49.17</v>
      </c>
      <c r="R122" s="14">
        <v>45.71</v>
      </c>
      <c r="S122" s="7">
        <f t="shared" si="43"/>
        <v>-3.4600000000000009</v>
      </c>
      <c r="T122" s="14">
        <v>41.75</v>
      </c>
      <c r="U122" s="12">
        <v>41.14</v>
      </c>
      <c r="V122" s="7">
        <f t="shared" si="44"/>
        <v>-0.60999999999999943</v>
      </c>
      <c r="W122" s="9">
        <f t="shared" si="45"/>
        <v>47.834000000000003</v>
      </c>
      <c r="X122" s="9">
        <f t="shared" si="46"/>
        <v>44.064</v>
      </c>
      <c r="Y122" s="17">
        <f t="shared" si="47"/>
        <v>-3.7700000000000031</v>
      </c>
    </row>
    <row r="123" spans="1:25" ht="24" x14ac:dyDescent="0.55000000000000004">
      <c r="A123" s="18">
        <v>117</v>
      </c>
      <c r="B123" s="18">
        <v>15</v>
      </c>
      <c r="C123" s="18" t="s">
        <v>181</v>
      </c>
      <c r="D123" s="19" t="s">
        <v>73</v>
      </c>
      <c r="E123" s="31">
        <v>12</v>
      </c>
      <c r="F123" s="14">
        <v>54.22</v>
      </c>
      <c r="G123" s="12">
        <v>44.38</v>
      </c>
      <c r="H123" s="15">
        <v>10.92</v>
      </c>
      <c r="I123" s="12">
        <v>55.29</v>
      </c>
      <c r="J123" s="7">
        <f t="shared" si="40"/>
        <v>1.0700000000000003</v>
      </c>
      <c r="K123" s="14">
        <v>50.5</v>
      </c>
      <c r="L123" s="12">
        <v>50.21</v>
      </c>
      <c r="M123" s="7">
        <f t="shared" si="41"/>
        <v>-0.28999999999999915</v>
      </c>
      <c r="N123" s="14">
        <v>47.03</v>
      </c>
      <c r="O123" s="15">
        <v>33.75</v>
      </c>
      <c r="P123" s="7">
        <f t="shared" si="42"/>
        <v>-13.280000000000001</v>
      </c>
      <c r="Q123" s="14">
        <v>47.81</v>
      </c>
      <c r="R123" s="14">
        <v>46.25</v>
      </c>
      <c r="S123" s="7">
        <f t="shared" si="43"/>
        <v>-1.5600000000000023</v>
      </c>
      <c r="T123" s="14">
        <v>49.66</v>
      </c>
      <c r="U123" s="20">
        <v>44.5</v>
      </c>
      <c r="V123" s="7">
        <f t="shared" si="44"/>
        <v>-5.1599999999999966</v>
      </c>
      <c r="W123" s="9">
        <f t="shared" si="45"/>
        <v>49.844000000000001</v>
      </c>
      <c r="X123" s="9">
        <f t="shared" si="46"/>
        <v>46</v>
      </c>
      <c r="Y123" s="17">
        <f t="shared" si="47"/>
        <v>-3.8440000000000012</v>
      </c>
    </row>
    <row r="124" spans="1:25" ht="24" x14ac:dyDescent="0.55000000000000004">
      <c r="A124" s="18">
        <v>118</v>
      </c>
      <c r="B124" s="18">
        <v>7</v>
      </c>
      <c r="C124" s="18" t="s">
        <v>176</v>
      </c>
      <c r="D124" s="19" t="s">
        <v>118</v>
      </c>
      <c r="E124" s="31">
        <v>22</v>
      </c>
      <c r="F124" s="14">
        <v>50.8</v>
      </c>
      <c r="G124" s="12">
        <v>43.07</v>
      </c>
      <c r="H124" s="15">
        <v>11.49</v>
      </c>
      <c r="I124" s="12">
        <v>54.56</v>
      </c>
      <c r="J124" s="7">
        <f t="shared" si="40"/>
        <v>3.7600000000000051</v>
      </c>
      <c r="K124" s="14">
        <v>53.18</v>
      </c>
      <c r="L124" s="20">
        <v>46.7</v>
      </c>
      <c r="M124" s="7">
        <f t="shared" si="41"/>
        <v>-6.4799999999999969</v>
      </c>
      <c r="N124" s="14">
        <v>36.14</v>
      </c>
      <c r="O124" s="15">
        <v>28.41</v>
      </c>
      <c r="P124" s="7">
        <f t="shared" si="42"/>
        <v>-7.73</v>
      </c>
      <c r="Q124" s="14">
        <v>44.55</v>
      </c>
      <c r="R124" s="14">
        <v>38.64</v>
      </c>
      <c r="S124" s="7">
        <f t="shared" si="43"/>
        <v>-5.9099999999999966</v>
      </c>
      <c r="T124" s="14">
        <v>41.68</v>
      </c>
      <c r="U124" s="12">
        <v>38.82</v>
      </c>
      <c r="V124" s="7">
        <f t="shared" si="44"/>
        <v>-2.8599999999999994</v>
      </c>
      <c r="W124" s="9">
        <f t="shared" si="45"/>
        <v>45.27</v>
      </c>
      <c r="X124" s="9">
        <f t="shared" si="46"/>
        <v>41.426000000000002</v>
      </c>
      <c r="Y124" s="17">
        <f t="shared" si="47"/>
        <v>-3.8440000000000012</v>
      </c>
    </row>
    <row r="125" spans="1:25" ht="24" x14ac:dyDescent="0.55000000000000004">
      <c r="A125" s="18">
        <v>119</v>
      </c>
      <c r="B125" s="18">
        <v>16</v>
      </c>
      <c r="C125" s="18" t="s">
        <v>176</v>
      </c>
      <c r="D125" s="19" t="s">
        <v>74</v>
      </c>
      <c r="E125" s="31">
        <v>17</v>
      </c>
      <c r="F125" s="14">
        <v>52.22</v>
      </c>
      <c r="G125" s="12">
        <v>46.62</v>
      </c>
      <c r="H125" s="15">
        <v>10.09</v>
      </c>
      <c r="I125" s="12">
        <v>56.71</v>
      </c>
      <c r="J125" s="7">
        <f t="shared" si="40"/>
        <v>4.490000000000002</v>
      </c>
      <c r="K125" s="14">
        <v>58.22</v>
      </c>
      <c r="L125" s="20">
        <v>50</v>
      </c>
      <c r="M125" s="7">
        <f t="shared" si="41"/>
        <v>-8.2199999999999989</v>
      </c>
      <c r="N125" s="14">
        <v>36.67</v>
      </c>
      <c r="O125" s="15">
        <v>27.94</v>
      </c>
      <c r="P125" s="7">
        <f t="shared" si="42"/>
        <v>-8.73</v>
      </c>
      <c r="Q125" s="14">
        <v>53.89</v>
      </c>
      <c r="R125" s="14">
        <v>47.35</v>
      </c>
      <c r="S125" s="7">
        <f t="shared" si="43"/>
        <v>-6.5399999999999991</v>
      </c>
      <c r="T125" s="14">
        <v>44</v>
      </c>
      <c r="U125" s="12">
        <v>43.59</v>
      </c>
      <c r="V125" s="7">
        <f t="shared" si="44"/>
        <v>-0.40999999999999659</v>
      </c>
      <c r="W125" s="9">
        <f t="shared" si="45"/>
        <v>49</v>
      </c>
      <c r="X125" s="9">
        <f t="shared" si="46"/>
        <v>45.118000000000002</v>
      </c>
      <c r="Y125" s="17">
        <f t="shared" si="47"/>
        <v>-3.8819999999999979</v>
      </c>
    </row>
    <row r="126" spans="1:25" ht="24" x14ac:dyDescent="0.55000000000000004">
      <c r="A126" s="18">
        <v>120</v>
      </c>
      <c r="B126" s="18">
        <v>5</v>
      </c>
      <c r="C126" s="18" t="s">
        <v>176</v>
      </c>
      <c r="D126" s="19" t="s">
        <v>31</v>
      </c>
      <c r="E126" s="31">
        <v>23</v>
      </c>
      <c r="F126" s="14">
        <v>55.96</v>
      </c>
      <c r="G126" s="12">
        <v>44.57</v>
      </c>
      <c r="H126" s="15">
        <v>10.15</v>
      </c>
      <c r="I126" s="12">
        <v>54.72</v>
      </c>
      <c r="J126" s="7">
        <f t="shared" si="40"/>
        <v>-1.240000000000002</v>
      </c>
      <c r="K126" s="14">
        <v>56.18</v>
      </c>
      <c r="L126" s="20">
        <v>56.3</v>
      </c>
      <c r="M126" s="7">
        <f t="shared" si="41"/>
        <v>0.11999999999999744</v>
      </c>
      <c r="N126" s="14">
        <v>40.15</v>
      </c>
      <c r="O126" s="15">
        <v>31.74</v>
      </c>
      <c r="P126" s="7">
        <f t="shared" si="42"/>
        <v>-8.41</v>
      </c>
      <c r="Q126" s="14">
        <v>42.94</v>
      </c>
      <c r="R126" s="14" t="s">
        <v>187</v>
      </c>
      <c r="S126" s="7">
        <f t="shared" si="43"/>
        <v>-9.4600000000000009</v>
      </c>
      <c r="T126" s="14">
        <v>44.06</v>
      </c>
      <c r="U126" s="20">
        <v>43.3</v>
      </c>
      <c r="V126" s="7">
        <f t="shared" si="44"/>
        <v>-0.76000000000000512</v>
      </c>
      <c r="W126" s="9">
        <f t="shared" si="45"/>
        <v>47.857999999999997</v>
      </c>
      <c r="X126" s="9">
        <f t="shared" si="46"/>
        <v>43.907999999999994</v>
      </c>
      <c r="Y126" s="17">
        <f t="shared" si="47"/>
        <v>-3.9500000000000028</v>
      </c>
    </row>
    <row r="127" spans="1:25" ht="24" x14ac:dyDescent="0.55000000000000004">
      <c r="A127" s="18">
        <v>121</v>
      </c>
      <c r="B127" s="18">
        <v>5</v>
      </c>
      <c r="C127" s="18" t="s">
        <v>176</v>
      </c>
      <c r="D127" s="19" t="s">
        <v>35</v>
      </c>
      <c r="E127" s="31">
        <v>23</v>
      </c>
      <c r="F127" s="14">
        <v>49.38</v>
      </c>
      <c r="G127" s="12">
        <v>41.85</v>
      </c>
      <c r="H127" s="15">
        <v>10.57</v>
      </c>
      <c r="I127" s="12">
        <v>52.41</v>
      </c>
      <c r="J127" s="7">
        <f t="shared" si="40"/>
        <v>3.029999999999994</v>
      </c>
      <c r="K127" s="14">
        <v>50.94</v>
      </c>
      <c r="L127" s="12">
        <v>46.09</v>
      </c>
      <c r="M127" s="7">
        <f t="shared" si="41"/>
        <v>-4.8499999999999943</v>
      </c>
      <c r="N127" s="14">
        <v>44.92</v>
      </c>
      <c r="O127" s="15">
        <v>34.57</v>
      </c>
      <c r="P127" s="7">
        <f t="shared" si="42"/>
        <v>-10.350000000000001</v>
      </c>
      <c r="Q127" s="14">
        <v>43.44</v>
      </c>
      <c r="R127" s="14">
        <v>39.130000000000003</v>
      </c>
      <c r="S127" s="7">
        <f t="shared" si="43"/>
        <v>-4.3099999999999952</v>
      </c>
      <c r="T127" s="14">
        <v>43.72</v>
      </c>
      <c r="U127" s="20">
        <v>40.200000000000003</v>
      </c>
      <c r="V127" s="7">
        <f t="shared" si="44"/>
        <v>-3.519999999999996</v>
      </c>
      <c r="W127" s="9">
        <f t="shared" si="45"/>
        <v>46.480000000000004</v>
      </c>
      <c r="X127" s="9">
        <f t="shared" si="46"/>
        <v>42.48</v>
      </c>
      <c r="Y127" s="17">
        <f t="shared" si="47"/>
        <v>-4.0000000000000071</v>
      </c>
    </row>
    <row r="128" spans="1:25" ht="24" x14ac:dyDescent="0.55000000000000004">
      <c r="A128" s="18">
        <v>122</v>
      </c>
      <c r="B128" s="18">
        <v>2</v>
      </c>
      <c r="C128" s="18" t="s">
        <v>181</v>
      </c>
      <c r="D128" s="19" t="s">
        <v>43</v>
      </c>
      <c r="E128" s="31">
        <v>5</v>
      </c>
      <c r="F128" s="14">
        <v>70.23</v>
      </c>
      <c r="G128" s="20">
        <v>55</v>
      </c>
      <c r="H128" s="16">
        <v>9.3000000000000007</v>
      </c>
      <c r="I128" s="20">
        <v>64.3</v>
      </c>
      <c r="J128" s="7">
        <f t="shared" si="40"/>
        <v>-5.9300000000000068</v>
      </c>
      <c r="K128" s="14">
        <v>55.45</v>
      </c>
      <c r="L128" s="20">
        <v>57</v>
      </c>
      <c r="M128" s="7">
        <f t="shared" si="41"/>
        <v>1.5499999999999972</v>
      </c>
      <c r="N128" s="14">
        <v>48.41</v>
      </c>
      <c r="O128" s="16">
        <v>46</v>
      </c>
      <c r="P128" s="7">
        <f t="shared" si="42"/>
        <v>-2.4099999999999966</v>
      </c>
      <c r="Q128" s="14">
        <v>50.91</v>
      </c>
      <c r="R128" s="14">
        <v>39</v>
      </c>
      <c r="S128" s="7">
        <f t="shared" si="43"/>
        <v>-11.909999999999997</v>
      </c>
      <c r="T128" s="14">
        <v>42.41</v>
      </c>
      <c r="U128" s="20">
        <v>40.799999999999997</v>
      </c>
      <c r="V128" s="7">
        <f t="shared" si="44"/>
        <v>-1.6099999999999994</v>
      </c>
      <c r="W128" s="9">
        <f t="shared" si="45"/>
        <v>53.481999999999992</v>
      </c>
      <c r="X128" s="9">
        <f t="shared" si="46"/>
        <v>49.42</v>
      </c>
      <c r="Y128" s="17">
        <f t="shared" si="47"/>
        <v>-4.0619999999999905</v>
      </c>
    </row>
    <row r="129" spans="1:25" ht="24" x14ac:dyDescent="0.55000000000000004">
      <c r="A129" s="18">
        <v>123</v>
      </c>
      <c r="B129" s="18">
        <v>1</v>
      </c>
      <c r="C129" s="18" t="s">
        <v>176</v>
      </c>
      <c r="D129" s="19" t="s">
        <v>155</v>
      </c>
      <c r="E129" s="31">
        <v>15</v>
      </c>
      <c r="F129" s="14">
        <v>45.25</v>
      </c>
      <c r="G129" s="20">
        <v>43</v>
      </c>
      <c r="H129" s="15">
        <v>11.95</v>
      </c>
      <c r="I129" s="12">
        <v>54.95</v>
      </c>
      <c r="J129" s="7">
        <f t="shared" si="40"/>
        <v>9.7000000000000028</v>
      </c>
      <c r="K129" s="14">
        <v>51</v>
      </c>
      <c r="L129" s="20">
        <v>43</v>
      </c>
      <c r="M129" s="7">
        <f t="shared" si="41"/>
        <v>-8</v>
      </c>
      <c r="N129" s="14">
        <v>40.75</v>
      </c>
      <c r="O129" s="15">
        <v>28.33</v>
      </c>
      <c r="P129" s="7">
        <f t="shared" si="42"/>
        <v>-12.420000000000002</v>
      </c>
      <c r="Q129" s="14">
        <v>42</v>
      </c>
      <c r="R129" s="14">
        <v>35.33</v>
      </c>
      <c r="S129" s="7">
        <f t="shared" si="43"/>
        <v>-6.6700000000000017</v>
      </c>
      <c r="T129" s="14">
        <v>41.25</v>
      </c>
      <c r="U129" s="12">
        <v>38.33</v>
      </c>
      <c r="V129" s="7">
        <f t="shared" si="44"/>
        <v>-2.9200000000000017</v>
      </c>
      <c r="W129" s="9">
        <f t="shared" si="45"/>
        <v>44.05</v>
      </c>
      <c r="X129" s="9">
        <f t="shared" si="46"/>
        <v>39.988</v>
      </c>
      <c r="Y129" s="17">
        <f t="shared" si="47"/>
        <v>-4.0619999999999976</v>
      </c>
    </row>
    <row r="130" spans="1:25" ht="24" x14ac:dyDescent="0.55000000000000004">
      <c r="A130" s="18">
        <v>124</v>
      </c>
      <c r="B130" s="18">
        <v>11</v>
      </c>
      <c r="C130" s="18" t="s">
        <v>176</v>
      </c>
      <c r="D130" s="19" t="s">
        <v>62</v>
      </c>
      <c r="E130" s="31">
        <v>17</v>
      </c>
      <c r="F130" s="14">
        <v>59.25</v>
      </c>
      <c r="G130" s="12">
        <v>48.09</v>
      </c>
      <c r="H130" s="15">
        <v>9.74</v>
      </c>
      <c r="I130" s="12">
        <v>57.82</v>
      </c>
      <c r="J130" s="7">
        <f t="shared" si="40"/>
        <v>-1.4299999999999997</v>
      </c>
      <c r="K130" s="14">
        <v>51.8</v>
      </c>
      <c r="L130" s="12">
        <v>54.56</v>
      </c>
      <c r="M130" s="7">
        <f t="shared" si="41"/>
        <v>2.7600000000000051</v>
      </c>
      <c r="N130" s="14">
        <v>44.25</v>
      </c>
      <c r="O130" s="15">
        <v>32.65</v>
      </c>
      <c r="P130" s="7">
        <f t="shared" si="42"/>
        <v>-11.600000000000001</v>
      </c>
      <c r="Q130" s="14">
        <v>44</v>
      </c>
      <c r="R130" s="14">
        <v>38.53</v>
      </c>
      <c r="S130" s="7">
        <f t="shared" si="43"/>
        <v>-5.4699999999999989</v>
      </c>
      <c r="T130" s="14">
        <v>48.25</v>
      </c>
      <c r="U130" s="12">
        <v>43.35</v>
      </c>
      <c r="V130" s="7">
        <f t="shared" si="44"/>
        <v>-4.8999999999999986</v>
      </c>
      <c r="W130" s="9">
        <f t="shared" si="45"/>
        <v>49.510000000000005</v>
      </c>
      <c r="X130" s="9">
        <f t="shared" si="46"/>
        <v>45.381999999999998</v>
      </c>
      <c r="Y130" s="17">
        <f t="shared" si="47"/>
        <v>-4.1280000000000072</v>
      </c>
    </row>
    <row r="131" spans="1:25" ht="24" x14ac:dyDescent="0.55000000000000004">
      <c r="A131" s="18">
        <v>125</v>
      </c>
      <c r="B131" s="18">
        <v>7</v>
      </c>
      <c r="C131" s="18" t="s">
        <v>176</v>
      </c>
      <c r="D131" s="19" t="s">
        <v>115</v>
      </c>
      <c r="E131" s="31">
        <v>20</v>
      </c>
      <c r="F131" s="14">
        <v>41.41</v>
      </c>
      <c r="G131" s="12">
        <v>37.25</v>
      </c>
      <c r="H131" s="15">
        <v>10.25</v>
      </c>
      <c r="I131" s="20">
        <v>47.5</v>
      </c>
      <c r="J131" s="7">
        <f t="shared" si="40"/>
        <v>6.0900000000000034</v>
      </c>
      <c r="K131" s="14">
        <v>45.5</v>
      </c>
      <c r="L131" s="12">
        <v>38.75</v>
      </c>
      <c r="M131" s="7">
        <f t="shared" si="41"/>
        <v>-6.75</v>
      </c>
      <c r="N131" s="14">
        <v>31.25</v>
      </c>
      <c r="O131" s="15">
        <v>29.38</v>
      </c>
      <c r="P131" s="7">
        <f t="shared" si="42"/>
        <v>-1.870000000000001</v>
      </c>
      <c r="Q131" s="14">
        <v>47.5</v>
      </c>
      <c r="R131" s="14">
        <v>36.25</v>
      </c>
      <c r="S131" s="7">
        <f t="shared" si="43"/>
        <v>-11.25</v>
      </c>
      <c r="T131" s="14">
        <v>37.47</v>
      </c>
      <c r="U131" s="12">
        <v>30.35</v>
      </c>
      <c r="V131" s="7">
        <f t="shared" si="44"/>
        <v>-7.1199999999999974</v>
      </c>
      <c r="W131" s="9">
        <f t="shared" si="45"/>
        <v>40.625999999999998</v>
      </c>
      <c r="X131" s="9">
        <f t="shared" si="46"/>
        <v>36.445999999999998</v>
      </c>
      <c r="Y131" s="17">
        <f t="shared" si="47"/>
        <v>-4.18</v>
      </c>
    </row>
    <row r="132" spans="1:25" ht="24" x14ac:dyDescent="0.55000000000000004">
      <c r="A132" s="18">
        <v>126</v>
      </c>
      <c r="B132" s="18">
        <v>14</v>
      </c>
      <c r="C132" s="18" t="s">
        <v>181</v>
      </c>
      <c r="D132" s="19" t="s">
        <v>101</v>
      </c>
      <c r="E132" s="31">
        <v>8</v>
      </c>
      <c r="F132" s="14">
        <v>54.38</v>
      </c>
      <c r="G132" s="12">
        <v>38.75</v>
      </c>
      <c r="H132" s="15">
        <v>8.94</v>
      </c>
      <c r="I132" s="12">
        <v>47.69</v>
      </c>
      <c r="J132" s="7">
        <f t="shared" si="40"/>
        <v>-6.6900000000000048</v>
      </c>
      <c r="K132" s="14">
        <v>42</v>
      </c>
      <c r="L132" s="12">
        <v>48.13</v>
      </c>
      <c r="M132" s="7">
        <f t="shared" si="41"/>
        <v>6.1300000000000026</v>
      </c>
      <c r="N132" s="14">
        <v>31.88</v>
      </c>
      <c r="O132" s="15">
        <v>25.63</v>
      </c>
      <c r="P132" s="7">
        <f t="shared" si="42"/>
        <v>-6.25</v>
      </c>
      <c r="Q132" s="14">
        <v>50</v>
      </c>
      <c r="R132" s="14">
        <v>39.380000000000003</v>
      </c>
      <c r="S132" s="7">
        <f t="shared" si="43"/>
        <v>-10.619999999999997</v>
      </c>
      <c r="T132" s="14">
        <v>45.5</v>
      </c>
      <c r="U132" s="20">
        <v>42</v>
      </c>
      <c r="V132" s="7">
        <f t="shared" si="44"/>
        <v>-3.5</v>
      </c>
      <c r="W132" s="9">
        <f t="shared" si="45"/>
        <v>44.751999999999995</v>
      </c>
      <c r="X132" s="9">
        <f t="shared" si="46"/>
        <v>40.565999999999995</v>
      </c>
      <c r="Y132" s="17">
        <f t="shared" si="47"/>
        <v>-4.1859999999999999</v>
      </c>
    </row>
    <row r="133" spans="1:25" ht="24" x14ac:dyDescent="0.55000000000000004">
      <c r="A133" s="18">
        <v>127</v>
      </c>
      <c r="B133" s="18">
        <v>3</v>
      </c>
      <c r="C133" s="18" t="s">
        <v>176</v>
      </c>
      <c r="D133" s="19" t="s">
        <v>150</v>
      </c>
      <c r="E133" s="31">
        <v>22</v>
      </c>
      <c r="F133" s="14">
        <v>45</v>
      </c>
      <c r="G133" s="12">
        <v>35.11</v>
      </c>
      <c r="H133" s="15">
        <v>6.75</v>
      </c>
      <c r="I133" s="12">
        <v>41.86</v>
      </c>
      <c r="J133" s="7">
        <f t="shared" si="40"/>
        <v>-3.1400000000000006</v>
      </c>
      <c r="K133" s="14">
        <v>51.56</v>
      </c>
      <c r="L133" s="12">
        <v>49.55</v>
      </c>
      <c r="M133" s="7">
        <f t="shared" si="41"/>
        <v>-2.0100000000000051</v>
      </c>
      <c r="N133" s="14">
        <v>31.11</v>
      </c>
      <c r="O133" s="15">
        <v>23.07</v>
      </c>
      <c r="P133" s="7">
        <f t="shared" si="42"/>
        <v>-8.0399999999999991</v>
      </c>
      <c r="Q133" s="14">
        <v>40.93</v>
      </c>
      <c r="R133" s="14">
        <v>35</v>
      </c>
      <c r="S133" s="7">
        <f t="shared" si="43"/>
        <v>-5.93</v>
      </c>
      <c r="T133" s="14">
        <v>40.5</v>
      </c>
      <c r="U133" s="12">
        <v>38.11</v>
      </c>
      <c r="V133" s="7">
        <f t="shared" si="44"/>
        <v>-2.3900000000000006</v>
      </c>
      <c r="W133" s="9">
        <f t="shared" si="45"/>
        <v>41.82</v>
      </c>
      <c r="X133" s="9">
        <f t="shared" si="46"/>
        <v>37.517999999999994</v>
      </c>
      <c r="Y133" s="17">
        <f t="shared" si="47"/>
        <v>-4.3020000000000067</v>
      </c>
    </row>
    <row r="134" spans="1:25" ht="24" x14ac:dyDescent="0.55000000000000004">
      <c r="A134" s="18">
        <v>128</v>
      </c>
      <c r="B134" s="18">
        <v>11</v>
      </c>
      <c r="C134" s="18" t="s">
        <v>181</v>
      </c>
      <c r="D134" s="19" t="s">
        <v>79</v>
      </c>
      <c r="E134" s="31">
        <v>6</v>
      </c>
      <c r="F134" s="14">
        <v>47.05</v>
      </c>
      <c r="G134" s="12">
        <v>40.42</v>
      </c>
      <c r="H134" s="15">
        <v>8.83</v>
      </c>
      <c r="I134" s="12">
        <v>49.25</v>
      </c>
      <c r="J134" s="7">
        <f t="shared" si="40"/>
        <v>2.2000000000000028</v>
      </c>
      <c r="K134" s="14">
        <v>45.82</v>
      </c>
      <c r="L134" s="12">
        <v>37.92</v>
      </c>
      <c r="M134" s="7">
        <f t="shared" si="41"/>
        <v>-7.8999999999999986</v>
      </c>
      <c r="N134" s="14">
        <v>29.32</v>
      </c>
      <c r="O134" s="16">
        <v>27.5</v>
      </c>
      <c r="P134" s="7">
        <f t="shared" si="42"/>
        <v>-1.8200000000000003</v>
      </c>
      <c r="Q134" s="14">
        <v>50.45</v>
      </c>
      <c r="R134" s="14">
        <v>38.33</v>
      </c>
      <c r="S134" s="7">
        <f t="shared" si="43"/>
        <v>-12.120000000000005</v>
      </c>
      <c r="T134" s="14">
        <v>41.73</v>
      </c>
      <c r="U134" s="20">
        <v>39.5</v>
      </c>
      <c r="V134" s="7">
        <f t="shared" si="44"/>
        <v>-2.2299999999999969</v>
      </c>
      <c r="W134" s="9">
        <f t="shared" si="45"/>
        <v>42.873999999999995</v>
      </c>
      <c r="X134" s="9">
        <f t="shared" si="46"/>
        <v>38.5</v>
      </c>
      <c r="Y134" s="17">
        <f t="shared" si="47"/>
        <v>-4.3739999999999952</v>
      </c>
    </row>
    <row r="135" spans="1:25" ht="24" x14ac:dyDescent="0.55000000000000004">
      <c r="A135" s="18">
        <v>129</v>
      </c>
      <c r="B135" s="18">
        <v>12</v>
      </c>
      <c r="C135" s="18" t="s">
        <v>182</v>
      </c>
      <c r="D135" s="19" t="s">
        <v>163</v>
      </c>
      <c r="E135" s="31">
        <v>35</v>
      </c>
      <c r="F135" s="14">
        <v>53.88</v>
      </c>
      <c r="G135" s="12">
        <v>39.07</v>
      </c>
      <c r="H135" s="15">
        <v>8.7100000000000009</v>
      </c>
      <c r="I135" s="12">
        <v>47.79</v>
      </c>
      <c r="J135" s="7">
        <f t="shared" si="40"/>
        <v>-6.0900000000000034</v>
      </c>
      <c r="K135" s="14">
        <v>50.34</v>
      </c>
      <c r="L135" s="12">
        <v>43.57</v>
      </c>
      <c r="M135" s="7">
        <f t="shared" si="41"/>
        <v>-6.7700000000000031</v>
      </c>
      <c r="N135" s="14">
        <v>29.48</v>
      </c>
      <c r="O135" s="15">
        <v>27.07</v>
      </c>
      <c r="P135" s="7">
        <f t="shared" si="42"/>
        <v>-2.41</v>
      </c>
      <c r="Q135" s="14">
        <v>40.340000000000003</v>
      </c>
      <c r="R135" s="14">
        <v>33.43</v>
      </c>
      <c r="S135" s="7">
        <f t="shared" si="43"/>
        <v>-6.9100000000000037</v>
      </c>
      <c r="T135" s="14">
        <v>38.26</v>
      </c>
      <c r="U135" s="12">
        <v>37.229999999999997</v>
      </c>
      <c r="V135" s="7">
        <f t="shared" si="44"/>
        <v>-1.0300000000000011</v>
      </c>
      <c r="W135" s="9">
        <f t="shared" si="45"/>
        <v>42.459999999999994</v>
      </c>
      <c r="X135" s="9">
        <f t="shared" si="46"/>
        <v>37.817999999999998</v>
      </c>
      <c r="Y135" s="17">
        <f t="shared" si="47"/>
        <v>-4.6419999999999959</v>
      </c>
    </row>
    <row r="136" spans="1:25" ht="24" x14ac:dyDescent="0.55000000000000004">
      <c r="A136" s="18">
        <v>130</v>
      </c>
      <c r="B136" s="18">
        <v>5</v>
      </c>
      <c r="C136" s="18" t="s">
        <v>176</v>
      </c>
      <c r="D136" s="19" t="s">
        <v>96</v>
      </c>
      <c r="E136" s="31">
        <v>24</v>
      </c>
      <c r="F136" s="14">
        <v>45.63</v>
      </c>
      <c r="G136" s="12">
        <v>33.75</v>
      </c>
      <c r="H136" s="15">
        <v>8.81</v>
      </c>
      <c r="I136" s="12">
        <v>42.56</v>
      </c>
      <c r="J136" s="7">
        <f t="shared" ref="J136:J164" si="48">I136-F136</f>
        <v>-3.0700000000000003</v>
      </c>
      <c r="K136" s="14">
        <v>46.58</v>
      </c>
      <c r="L136" s="12">
        <v>39.479999999999997</v>
      </c>
      <c r="M136" s="7">
        <f t="shared" ref="M136:M164" si="49">L136-K136</f>
        <v>-7.1000000000000014</v>
      </c>
      <c r="N136" s="14">
        <v>33.54</v>
      </c>
      <c r="O136" s="15">
        <v>27.81</v>
      </c>
      <c r="P136" s="7">
        <f t="shared" ref="P136:P164" si="50">O136-N136</f>
        <v>-5.73</v>
      </c>
      <c r="Q136" s="14">
        <v>36.04</v>
      </c>
      <c r="R136" s="14">
        <v>27.71</v>
      </c>
      <c r="S136" s="7">
        <f t="shared" ref="S136:S164" si="51">R136-Q136</f>
        <v>-8.3299999999999983</v>
      </c>
      <c r="T136" s="14">
        <v>39.880000000000003</v>
      </c>
      <c r="U136" s="12">
        <v>40.33</v>
      </c>
      <c r="V136" s="7">
        <f t="shared" ref="V136:V164" si="52">U136-T136</f>
        <v>0.44999999999999574</v>
      </c>
      <c r="W136" s="9">
        <f t="shared" ref="W136:W164" si="53">(F136+K136+N136+Q136+T136)/5</f>
        <v>40.333999999999996</v>
      </c>
      <c r="X136" s="9">
        <f t="shared" ref="X136:X166" si="54">(I136+L136+O136+R136+U136)/5</f>
        <v>35.577999999999996</v>
      </c>
      <c r="Y136" s="17">
        <f t="shared" ref="Y136:Y164" si="55">X136-W136</f>
        <v>-4.7560000000000002</v>
      </c>
    </row>
    <row r="137" spans="1:25" ht="24" x14ac:dyDescent="0.55000000000000004">
      <c r="A137" s="18">
        <v>131</v>
      </c>
      <c r="B137" s="18">
        <v>5</v>
      </c>
      <c r="C137" s="18" t="s">
        <v>181</v>
      </c>
      <c r="D137" s="19" t="s">
        <v>67</v>
      </c>
      <c r="E137" s="31">
        <v>9</v>
      </c>
      <c r="F137" s="14">
        <v>45.31</v>
      </c>
      <c r="G137" s="12">
        <v>38.33</v>
      </c>
      <c r="H137" s="15">
        <v>8.61</v>
      </c>
      <c r="I137" s="12">
        <v>46.94</v>
      </c>
      <c r="J137" s="7">
        <f t="shared" si="48"/>
        <v>1.6299999999999955</v>
      </c>
      <c r="K137" s="14">
        <v>51.75</v>
      </c>
      <c r="L137" s="12">
        <v>48.06</v>
      </c>
      <c r="M137" s="7">
        <f t="shared" si="49"/>
        <v>-3.6899999999999977</v>
      </c>
      <c r="N137" s="14">
        <v>36.25</v>
      </c>
      <c r="O137" s="15">
        <v>29.17</v>
      </c>
      <c r="P137" s="7">
        <f t="shared" si="50"/>
        <v>-7.0799999999999983</v>
      </c>
      <c r="Q137" s="14">
        <v>45</v>
      </c>
      <c r="R137" s="14">
        <v>33.33</v>
      </c>
      <c r="S137" s="7">
        <f t="shared" si="51"/>
        <v>-11.670000000000002</v>
      </c>
      <c r="T137" s="14">
        <v>44.38</v>
      </c>
      <c r="U137" s="12">
        <v>40.11</v>
      </c>
      <c r="V137" s="7">
        <f t="shared" si="52"/>
        <v>-4.2700000000000031</v>
      </c>
      <c r="W137" s="9">
        <f t="shared" si="53"/>
        <v>44.537999999999997</v>
      </c>
      <c r="X137" s="9">
        <f t="shared" si="54"/>
        <v>39.522000000000006</v>
      </c>
      <c r="Y137" s="17">
        <f t="shared" si="55"/>
        <v>-5.0159999999999911</v>
      </c>
    </row>
    <row r="138" spans="1:25" ht="24" x14ac:dyDescent="0.55000000000000004">
      <c r="A138" s="18">
        <v>132</v>
      </c>
      <c r="B138" s="18">
        <v>12</v>
      </c>
      <c r="C138" s="18" t="s">
        <v>176</v>
      </c>
      <c r="D138" s="19" t="s">
        <v>19</v>
      </c>
      <c r="E138" s="31">
        <v>14</v>
      </c>
      <c r="F138" s="13">
        <v>55.31</v>
      </c>
      <c r="G138" s="12">
        <v>42.68</v>
      </c>
      <c r="H138" s="15">
        <v>11.77</v>
      </c>
      <c r="I138" s="12">
        <v>54.45</v>
      </c>
      <c r="J138" s="7">
        <f t="shared" si="48"/>
        <v>-0.85999999999999943</v>
      </c>
      <c r="K138" s="14">
        <v>55.63</v>
      </c>
      <c r="L138" s="12">
        <v>53.04</v>
      </c>
      <c r="M138" s="7">
        <f t="shared" si="49"/>
        <v>-2.5900000000000034</v>
      </c>
      <c r="N138" s="14">
        <v>40.47</v>
      </c>
      <c r="O138" s="15">
        <v>31.43</v>
      </c>
      <c r="P138" s="7">
        <f t="shared" si="50"/>
        <v>-9.0399999999999991</v>
      </c>
      <c r="Q138" s="14">
        <v>43.75</v>
      </c>
      <c r="R138" s="14">
        <v>33.93</v>
      </c>
      <c r="S138" s="7">
        <f t="shared" si="51"/>
        <v>-9.82</v>
      </c>
      <c r="T138" s="14">
        <v>44.81</v>
      </c>
      <c r="U138" s="12">
        <v>41.21</v>
      </c>
      <c r="V138" s="7">
        <f t="shared" si="52"/>
        <v>-3.6000000000000014</v>
      </c>
      <c r="W138" s="9">
        <f t="shared" si="53"/>
        <v>47.994</v>
      </c>
      <c r="X138" s="9">
        <f t="shared" si="54"/>
        <v>42.812000000000005</v>
      </c>
      <c r="Y138" s="17">
        <f t="shared" si="55"/>
        <v>-5.1819999999999951</v>
      </c>
    </row>
    <row r="139" spans="1:25" ht="24" x14ac:dyDescent="0.55000000000000004">
      <c r="A139" s="18">
        <v>133</v>
      </c>
      <c r="B139" s="18">
        <v>7</v>
      </c>
      <c r="C139" s="18" t="s">
        <v>181</v>
      </c>
      <c r="D139" s="19" t="s">
        <v>108</v>
      </c>
      <c r="E139" s="31">
        <v>13</v>
      </c>
      <c r="F139" s="14">
        <v>45.33</v>
      </c>
      <c r="G139" s="12">
        <v>36.35</v>
      </c>
      <c r="H139" s="15">
        <v>10.37</v>
      </c>
      <c r="I139" s="12">
        <v>46.71</v>
      </c>
      <c r="J139" s="7">
        <f t="shared" si="48"/>
        <v>1.3800000000000026</v>
      </c>
      <c r="K139" s="14">
        <v>52</v>
      </c>
      <c r="L139" s="12">
        <v>44.81</v>
      </c>
      <c r="M139" s="7">
        <f t="shared" si="49"/>
        <v>-7.1899999999999977</v>
      </c>
      <c r="N139" s="14">
        <v>32.83</v>
      </c>
      <c r="O139" s="16">
        <v>27.5</v>
      </c>
      <c r="P139" s="7">
        <f t="shared" si="50"/>
        <v>-5.3299999999999983</v>
      </c>
      <c r="Q139" s="14">
        <v>39</v>
      </c>
      <c r="R139" s="14">
        <v>30</v>
      </c>
      <c r="S139" s="7">
        <f t="shared" si="51"/>
        <v>-9</v>
      </c>
      <c r="T139" s="14">
        <v>44.9</v>
      </c>
      <c r="U139" s="12">
        <v>37.81</v>
      </c>
      <c r="V139" s="7">
        <f t="shared" si="52"/>
        <v>-7.0899999999999963</v>
      </c>
      <c r="W139" s="9">
        <f t="shared" si="53"/>
        <v>42.811999999999998</v>
      </c>
      <c r="X139" s="9">
        <f t="shared" si="54"/>
        <v>37.366</v>
      </c>
      <c r="Y139" s="17">
        <f t="shared" si="55"/>
        <v>-5.445999999999998</v>
      </c>
    </row>
    <row r="140" spans="1:25" ht="24" x14ac:dyDescent="0.55000000000000004">
      <c r="A140" s="18">
        <v>134</v>
      </c>
      <c r="B140" s="18">
        <v>6</v>
      </c>
      <c r="C140" s="18" t="s">
        <v>176</v>
      </c>
      <c r="D140" s="19" t="s">
        <v>17</v>
      </c>
      <c r="E140" s="31">
        <v>25</v>
      </c>
      <c r="F140" s="13">
        <v>54.06</v>
      </c>
      <c r="G140" s="20">
        <v>45.3</v>
      </c>
      <c r="H140" s="16">
        <v>12.4</v>
      </c>
      <c r="I140" s="20">
        <v>57.7</v>
      </c>
      <c r="J140" s="7">
        <f t="shared" si="48"/>
        <v>3.6400000000000006</v>
      </c>
      <c r="K140" s="14">
        <v>54.5</v>
      </c>
      <c r="L140" s="20">
        <v>46.7</v>
      </c>
      <c r="M140" s="7">
        <f t="shared" si="49"/>
        <v>-7.7999999999999972</v>
      </c>
      <c r="N140" s="14">
        <v>36.72</v>
      </c>
      <c r="O140" s="16">
        <v>27.9</v>
      </c>
      <c r="P140" s="7">
        <f t="shared" si="50"/>
        <v>-8.82</v>
      </c>
      <c r="Q140" s="14">
        <v>49.38</v>
      </c>
      <c r="R140" s="14">
        <v>39.6</v>
      </c>
      <c r="S140" s="7">
        <f t="shared" si="51"/>
        <v>-9.7800000000000011</v>
      </c>
      <c r="T140" s="14">
        <v>40.53</v>
      </c>
      <c r="U140" s="12">
        <v>36.04</v>
      </c>
      <c r="V140" s="7">
        <f t="shared" si="52"/>
        <v>-4.490000000000002</v>
      </c>
      <c r="W140" s="9">
        <f t="shared" si="53"/>
        <v>47.037999999999997</v>
      </c>
      <c r="X140" s="9">
        <f t="shared" si="54"/>
        <v>41.588000000000001</v>
      </c>
      <c r="Y140" s="17">
        <f t="shared" si="55"/>
        <v>-5.4499999999999957</v>
      </c>
    </row>
    <row r="141" spans="1:25" ht="24" x14ac:dyDescent="0.55000000000000004">
      <c r="A141" s="18">
        <v>135</v>
      </c>
      <c r="B141" s="18">
        <v>15</v>
      </c>
      <c r="C141" s="18" t="s">
        <v>176</v>
      </c>
      <c r="D141" s="19" t="s">
        <v>47</v>
      </c>
      <c r="E141" s="31">
        <v>22</v>
      </c>
      <c r="F141" s="14">
        <v>51.73</v>
      </c>
      <c r="G141" s="12">
        <v>40.450000000000003</v>
      </c>
      <c r="H141" s="15">
        <v>10.51</v>
      </c>
      <c r="I141" s="12">
        <v>50.97</v>
      </c>
      <c r="J141" s="7">
        <f t="shared" si="48"/>
        <v>-0.75999999999999801</v>
      </c>
      <c r="K141" s="14">
        <v>48.62</v>
      </c>
      <c r="L141" s="12">
        <v>44.55</v>
      </c>
      <c r="M141" s="7">
        <f t="shared" si="49"/>
        <v>-4.07</v>
      </c>
      <c r="N141" s="14">
        <v>35.770000000000003</v>
      </c>
      <c r="O141" s="16">
        <v>28.3</v>
      </c>
      <c r="P141" s="7">
        <f t="shared" si="50"/>
        <v>-7.4700000000000024</v>
      </c>
      <c r="Q141" s="14">
        <v>42.31</v>
      </c>
      <c r="R141" s="14">
        <v>32.729999999999997</v>
      </c>
      <c r="S141" s="7">
        <f t="shared" si="51"/>
        <v>-9.5800000000000054</v>
      </c>
      <c r="T141" s="14">
        <v>44.88</v>
      </c>
      <c r="U141" s="12">
        <v>38.520000000000003</v>
      </c>
      <c r="V141" s="7">
        <f t="shared" si="52"/>
        <v>-6.3599999999999994</v>
      </c>
      <c r="W141" s="9">
        <f t="shared" si="53"/>
        <v>44.661999999999999</v>
      </c>
      <c r="X141" s="9">
        <f t="shared" si="54"/>
        <v>39.013999999999996</v>
      </c>
      <c r="Y141" s="17">
        <f t="shared" si="55"/>
        <v>-5.6480000000000032</v>
      </c>
    </row>
    <row r="142" spans="1:25" ht="24" x14ac:dyDescent="0.55000000000000004">
      <c r="A142" s="18">
        <v>136</v>
      </c>
      <c r="B142" s="18">
        <v>2</v>
      </c>
      <c r="C142" s="18" t="s">
        <v>182</v>
      </c>
      <c r="D142" s="19" t="s">
        <v>59</v>
      </c>
      <c r="E142" s="31">
        <v>21</v>
      </c>
      <c r="F142" s="14">
        <v>48.68</v>
      </c>
      <c r="G142" s="12">
        <v>36.07</v>
      </c>
      <c r="H142" s="15">
        <v>9.7100000000000009</v>
      </c>
      <c r="I142" s="12">
        <v>45.79</v>
      </c>
      <c r="J142" s="7">
        <f t="shared" si="48"/>
        <v>-2.8900000000000006</v>
      </c>
      <c r="K142" s="14">
        <v>50.24</v>
      </c>
      <c r="L142" s="12">
        <v>40.71</v>
      </c>
      <c r="M142" s="7">
        <f t="shared" si="49"/>
        <v>-9.5300000000000011</v>
      </c>
      <c r="N142" s="14">
        <v>28.53</v>
      </c>
      <c r="O142" s="15">
        <v>25.95</v>
      </c>
      <c r="P142" s="7">
        <f t="shared" si="50"/>
        <v>-2.5800000000000018</v>
      </c>
      <c r="Q142" s="14">
        <v>49.41</v>
      </c>
      <c r="R142" s="14">
        <v>32.380000000000003</v>
      </c>
      <c r="S142" s="7">
        <f t="shared" si="51"/>
        <v>-17.029999999999994</v>
      </c>
      <c r="T142" s="14">
        <v>36.56</v>
      </c>
      <c r="U142" s="12">
        <v>40.19</v>
      </c>
      <c r="V142" s="7">
        <f t="shared" si="52"/>
        <v>3.6299999999999955</v>
      </c>
      <c r="W142" s="9">
        <f t="shared" si="53"/>
        <v>42.684000000000005</v>
      </c>
      <c r="X142" s="9">
        <f t="shared" si="54"/>
        <v>37.004000000000005</v>
      </c>
      <c r="Y142" s="17">
        <f t="shared" si="55"/>
        <v>-5.68</v>
      </c>
    </row>
    <row r="143" spans="1:25" ht="24" x14ac:dyDescent="0.55000000000000004">
      <c r="A143" s="18">
        <v>137</v>
      </c>
      <c r="B143" s="18">
        <v>3</v>
      </c>
      <c r="C143" s="18" t="s">
        <v>176</v>
      </c>
      <c r="D143" s="19" t="s">
        <v>36</v>
      </c>
      <c r="E143" s="31">
        <v>19</v>
      </c>
      <c r="F143" s="14">
        <v>43.93</v>
      </c>
      <c r="G143" s="12">
        <v>35.659999999999997</v>
      </c>
      <c r="H143" s="15">
        <v>9.58</v>
      </c>
      <c r="I143" s="12">
        <v>45.24</v>
      </c>
      <c r="J143" s="7">
        <f t="shared" si="48"/>
        <v>1.3100000000000023</v>
      </c>
      <c r="K143" s="14">
        <v>46.86</v>
      </c>
      <c r="L143" s="12">
        <v>41.84</v>
      </c>
      <c r="M143" s="7">
        <f t="shared" si="49"/>
        <v>-5.019999999999996</v>
      </c>
      <c r="N143" s="14">
        <v>44.64</v>
      </c>
      <c r="O143" s="15">
        <v>27.37</v>
      </c>
      <c r="P143" s="7">
        <f t="shared" si="50"/>
        <v>-17.27</v>
      </c>
      <c r="Q143" s="14">
        <v>37.14</v>
      </c>
      <c r="R143" s="14">
        <v>30</v>
      </c>
      <c r="S143" s="7">
        <f t="shared" si="51"/>
        <v>-7.1400000000000006</v>
      </c>
      <c r="T143" s="14">
        <v>42</v>
      </c>
      <c r="U143" s="12">
        <v>41.61</v>
      </c>
      <c r="V143" s="7">
        <f t="shared" si="52"/>
        <v>-0.39000000000000057</v>
      </c>
      <c r="W143" s="9">
        <f t="shared" si="53"/>
        <v>42.914000000000001</v>
      </c>
      <c r="X143" s="9">
        <f t="shared" si="54"/>
        <v>37.212000000000003</v>
      </c>
      <c r="Y143" s="17">
        <f t="shared" si="55"/>
        <v>-5.7019999999999982</v>
      </c>
    </row>
    <row r="144" spans="1:25" ht="24" x14ac:dyDescent="0.55000000000000004">
      <c r="A144" s="18">
        <v>138</v>
      </c>
      <c r="B144" s="18">
        <v>16</v>
      </c>
      <c r="C144" s="18" t="s">
        <v>176</v>
      </c>
      <c r="D144" s="19" t="s">
        <v>125</v>
      </c>
      <c r="E144" s="31">
        <v>18</v>
      </c>
      <c r="F144" s="14">
        <v>56.79</v>
      </c>
      <c r="G144" s="12">
        <v>42.64</v>
      </c>
      <c r="H144" s="15">
        <v>8.08</v>
      </c>
      <c r="I144" s="12">
        <v>50.72</v>
      </c>
      <c r="J144" s="7">
        <f t="shared" si="48"/>
        <v>-6.07</v>
      </c>
      <c r="K144" s="14">
        <v>51</v>
      </c>
      <c r="L144" s="12">
        <v>42.78</v>
      </c>
      <c r="M144" s="7">
        <f t="shared" si="49"/>
        <v>-8.2199999999999989</v>
      </c>
      <c r="N144" s="14">
        <v>33.93</v>
      </c>
      <c r="O144" s="15">
        <v>25.28</v>
      </c>
      <c r="P144" s="7">
        <f t="shared" si="50"/>
        <v>-8.6499999999999986</v>
      </c>
      <c r="Q144" s="14">
        <v>41.79</v>
      </c>
      <c r="R144" s="14">
        <v>35.28</v>
      </c>
      <c r="S144" s="7">
        <f t="shared" si="51"/>
        <v>-6.509999999999998</v>
      </c>
      <c r="T144" s="14">
        <v>40.82</v>
      </c>
      <c r="U144" s="12">
        <v>40.58</v>
      </c>
      <c r="V144" s="7">
        <f t="shared" si="52"/>
        <v>-0.24000000000000199</v>
      </c>
      <c r="W144" s="9">
        <f t="shared" si="53"/>
        <v>44.866</v>
      </c>
      <c r="X144" s="9">
        <f t="shared" si="54"/>
        <v>38.927999999999997</v>
      </c>
      <c r="Y144" s="17">
        <f t="shared" si="55"/>
        <v>-5.9380000000000024</v>
      </c>
    </row>
    <row r="145" spans="1:25" ht="24" x14ac:dyDescent="0.55000000000000004">
      <c r="A145" s="18">
        <v>139</v>
      </c>
      <c r="B145" s="18">
        <v>15</v>
      </c>
      <c r="C145" s="18" t="s">
        <v>181</v>
      </c>
      <c r="D145" s="19" t="s">
        <v>14</v>
      </c>
      <c r="E145" s="31">
        <v>7</v>
      </c>
      <c r="F145" s="14">
        <v>64.17</v>
      </c>
      <c r="G145" s="12">
        <v>47.86</v>
      </c>
      <c r="H145" s="15">
        <v>10.25</v>
      </c>
      <c r="I145" s="12">
        <v>58.11</v>
      </c>
      <c r="J145" s="7">
        <f t="shared" si="48"/>
        <v>-6.0600000000000023</v>
      </c>
      <c r="K145" s="14">
        <v>61.33</v>
      </c>
      <c r="L145" s="20">
        <v>57.5</v>
      </c>
      <c r="M145" s="7">
        <f t="shared" si="49"/>
        <v>-3.8299999999999983</v>
      </c>
      <c r="N145" s="14">
        <v>47.5</v>
      </c>
      <c r="O145" s="15">
        <v>38.21</v>
      </c>
      <c r="P145" s="7">
        <f t="shared" si="50"/>
        <v>-9.2899999999999991</v>
      </c>
      <c r="Q145" s="14">
        <v>65</v>
      </c>
      <c r="R145" s="14">
        <v>54.29</v>
      </c>
      <c r="S145" s="7">
        <f t="shared" si="51"/>
        <v>-10.71</v>
      </c>
      <c r="T145" s="14">
        <v>48</v>
      </c>
      <c r="U145" s="20">
        <v>47</v>
      </c>
      <c r="V145" s="7">
        <f t="shared" si="52"/>
        <v>-1</v>
      </c>
      <c r="W145" s="9">
        <f t="shared" si="53"/>
        <v>57.2</v>
      </c>
      <c r="X145" s="9">
        <f t="shared" si="54"/>
        <v>51.021999999999998</v>
      </c>
      <c r="Y145" s="17">
        <f t="shared" si="55"/>
        <v>-6.1780000000000044</v>
      </c>
    </row>
    <row r="146" spans="1:25" ht="24" x14ac:dyDescent="0.55000000000000004">
      <c r="A146" s="18">
        <v>140</v>
      </c>
      <c r="B146" s="18">
        <v>4</v>
      </c>
      <c r="C146" s="18" t="s">
        <v>182</v>
      </c>
      <c r="D146" s="19" t="s">
        <v>106</v>
      </c>
      <c r="E146" s="31">
        <v>17</v>
      </c>
      <c r="F146" s="14">
        <v>40.65</v>
      </c>
      <c r="G146" s="12">
        <v>27.65</v>
      </c>
      <c r="H146" s="15">
        <v>5.63</v>
      </c>
      <c r="I146" s="12">
        <v>33.28</v>
      </c>
      <c r="J146" s="7">
        <f t="shared" si="48"/>
        <v>-7.3699999999999974</v>
      </c>
      <c r="K146" s="14">
        <v>43.39</v>
      </c>
      <c r="L146" s="12">
        <v>33.82</v>
      </c>
      <c r="M146" s="7">
        <f t="shared" si="49"/>
        <v>-9.57</v>
      </c>
      <c r="N146" s="14">
        <v>30.65</v>
      </c>
      <c r="O146" s="15">
        <v>26.03</v>
      </c>
      <c r="P146" s="7">
        <f t="shared" si="50"/>
        <v>-4.6199999999999974</v>
      </c>
      <c r="Q146" s="14">
        <v>33.26</v>
      </c>
      <c r="R146" s="14">
        <v>25</v>
      </c>
      <c r="S146" s="7">
        <f t="shared" si="51"/>
        <v>-8.259999999999998</v>
      </c>
      <c r="T146" s="14">
        <v>34.67</v>
      </c>
      <c r="U146" s="12">
        <v>32.97</v>
      </c>
      <c r="V146" s="7">
        <f t="shared" si="52"/>
        <v>-1.7000000000000028</v>
      </c>
      <c r="W146" s="9">
        <f t="shared" si="53"/>
        <v>36.524000000000001</v>
      </c>
      <c r="X146" s="9">
        <f t="shared" si="54"/>
        <v>30.22</v>
      </c>
      <c r="Y146" s="17">
        <f t="shared" si="55"/>
        <v>-6.304000000000002</v>
      </c>
    </row>
    <row r="147" spans="1:25" ht="24" x14ac:dyDescent="0.55000000000000004">
      <c r="A147" s="18">
        <v>141</v>
      </c>
      <c r="B147" s="18">
        <v>16</v>
      </c>
      <c r="C147" s="18" t="s">
        <v>176</v>
      </c>
      <c r="D147" s="22" t="s">
        <v>103</v>
      </c>
      <c r="E147" s="31">
        <v>20</v>
      </c>
      <c r="F147" s="14">
        <v>47.08</v>
      </c>
      <c r="G147" s="12">
        <v>39.75</v>
      </c>
      <c r="H147" s="15">
        <v>8.5299999999999994</v>
      </c>
      <c r="I147" s="12">
        <v>48.28</v>
      </c>
      <c r="J147" s="7">
        <f t="shared" si="48"/>
        <v>1.2000000000000028</v>
      </c>
      <c r="K147" s="14">
        <v>57.33</v>
      </c>
      <c r="L147" s="20">
        <v>44</v>
      </c>
      <c r="M147" s="7">
        <f t="shared" si="49"/>
        <v>-13.329999999999998</v>
      </c>
      <c r="N147" s="14">
        <v>32.29</v>
      </c>
      <c r="O147" s="15">
        <v>26.38</v>
      </c>
      <c r="P147" s="7">
        <f t="shared" si="50"/>
        <v>-5.91</v>
      </c>
      <c r="Q147" s="14">
        <v>47.92</v>
      </c>
      <c r="R147" s="14">
        <v>35.5</v>
      </c>
      <c r="S147" s="7">
        <f t="shared" si="51"/>
        <v>-12.420000000000002</v>
      </c>
      <c r="T147" s="14">
        <v>46.38</v>
      </c>
      <c r="U147" s="12">
        <v>44.78</v>
      </c>
      <c r="V147" s="7">
        <f t="shared" si="52"/>
        <v>-1.6000000000000014</v>
      </c>
      <c r="W147" s="9">
        <f t="shared" si="53"/>
        <v>46.2</v>
      </c>
      <c r="X147" s="9">
        <f t="shared" si="54"/>
        <v>39.787999999999997</v>
      </c>
      <c r="Y147" s="17">
        <f t="shared" si="55"/>
        <v>-6.4120000000000061</v>
      </c>
    </row>
    <row r="148" spans="1:25" ht="24" x14ac:dyDescent="0.55000000000000004">
      <c r="A148" s="18">
        <v>142</v>
      </c>
      <c r="B148" s="18">
        <v>10</v>
      </c>
      <c r="C148" s="18" t="s">
        <v>181</v>
      </c>
      <c r="D148" s="19" t="s">
        <v>159</v>
      </c>
      <c r="E148" s="31">
        <v>9</v>
      </c>
      <c r="F148" s="14">
        <v>46.25</v>
      </c>
      <c r="G148" s="12">
        <v>31.11</v>
      </c>
      <c r="H148" s="16">
        <v>9</v>
      </c>
      <c r="I148" s="12">
        <v>40.11</v>
      </c>
      <c r="J148" s="7">
        <f t="shared" si="48"/>
        <v>-6.1400000000000006</v>
      </c>
      <c r="K148" s="14">
        <v>47.67</v>
      </c>
      <c r="L148" s="12">
        <v>41.39</v>
      </c>
      <c r="M148" s="7">
        <f t="shared" si="49"/>
        <v>-6.2800000000000011</v>
      </c>
      <c r="N148" s="14">
        <v>31.25</v>
      </c>
      <c r="O148" s="15">
        <v>25.28</v>
      </c>
      <c r="P148" s="7">
        <f t="shared" si="50"/>
        <v>-5.9699999999999989</v>
      </c>
      <c r="Q148" s="14">
        <v>45.83</v>
      </c>
      <c r="R148" s="14">
        <v>36.11</v>
      </c>
      <c r="S148" s="7">
        <f t="shared" si="51"/>
        <v>-9.7199999999999989</v>
      </c>
      <c r="T148" s="14">
        <v>44.58</v>
      </c>
      <c r="U148" s="12">
        <v>40.61</v>
      </c>
      <c r="V148" s="7">
        <f t="shared" si="52"/>
        <v>-3.9699999999999989</v>
      </c>
      <c r="W148" s="9">
        <f t="shared" si="53"/>
        <v>43.116</v>
      </c>
      <c r="X148" s="9">
        <f t="shared" si="54"/>
        <v>36.700000000000003</v>
      </c>
      <c r="Y148" s="17">
        <f t="shared" si="55"/>
        <v>-6.4159999999999968</v>
      </c>
    </row>
    <row r="149" spans="1:25" ht="24" x14ac:dyDescent="0.55000000000000004">
      <c r="A149" s="18">
        <v>143</v>
      </c>
      <c r="B149" s="18">
        <v>6</v>
      </c>
      <c r="C149" s="18" t="s">
        <v>181</v>
      </c>
      <c r="D149" s="19" t="s">
        <v>23</v>
      </c>
      <c r="E149" s="31">
        <v>8</v>
      </c>
      <c r="F149" s="14">
        <v>50.36</v>
      </c>
      <c r="G149" s="20">
        <v>35</v>
      </c>
      <c r="H149" s="16">
        <v>11</v>
      </c>
      <c r="I149" s="20">
        <v>46</v>
      </c>
      <c r="J149" s="7">
        <f t="shared" si="48"/>
        <v>-4.3599999999999994</v>
      </c>
      <c r="K149" s="14">
        <v>52.57</v>
      </c>
      <c r="L149" s="12">
        <v>40.630000000000003</v>
      </c>
      <c r="M149" s="7">
        <f t="shared" si="49"/>
        <v>-11.939999999999998</v>
      </c>
      <c r="N149" s="14">
        <v>37.86</v>
      </c>
      <c r="O149" s="15">
        <v>27.19</v>
      </c>
      <c r="P149" s="7">
        <f t="shared" si="50"/>
        <v>-10.669999999999998</v>
      </c>
      <c r="Q149" s="14">
        <v>45.36</v>
      </c>
      <c r="R149" s="14">
        <v>39.380000000000003</v>
      </c>
      <c r="S149" s="7">
        <f t="shared" si="51"/>
        <v>-5.9799999999999969</v>
      </c>
      <c r="T149" s="14">
        <v>38.93</v>
      </c>
      <c r="U149" s="20">
        <v>39</v>
      </c>
      <c r="V149" s="7">
        <f t="shared" si="52"/>
        <v>7.0000000000000284E-2</v>
      </c>
      <c r="W149" s="9">
        <f t="shared" si="53"/>
        <v>45.016000000000005</v>
      </c>
      <c r="X149" s="9">
        <f t="shared" si="54"/>
        <v>38.44</v>
      </c>
      <c r="Y149" s="17">
        <f t="shared" si="55"/>
        <v>-6.5760000000000076</v>
      </c>
    </row>
    <row r="150" spans="1:25" ht="24" x14ac:dyDescent="0.55000000000000004">
      <c r="A150" s="18">
        <v>144</v>
      </c>
      <c r="B150" s="18">
        <v>7</v>
      </c>
      <c r="C150" s="18" t="s">
        <v>182</v>
      </c>
      <c r="D150" s="19" t="s">
        <v>122</v>
      </c>
      <c r="E150" s="31">
        <v>29</v>
      </c>
      <c r="F150" s="14">
        <v>47.5</v>
      </c>
      <c r="G150" s="12">
        <v>34.22</v>
      </c>
      <c r="H150" s="15">
        <v>8.77</v>
      </c>
      <c r="I150" s="12">
        <v>42.99</v>
      </c>
      <c r="J150" s="7">
        <f t="shared" si="48"/>
        <v>-4.509999999999998</v>
      </c>
      <c r="K150" s="14">
        <v>48.09</v>
      </c>
      <c r="L150" s="12">
        <v>42.59</v>
      </c>
      <c r="M150" s="7">
        <f t="shared" si="49"/>
        <v>-5.5</v>
      </c>
      <c r="N150" s="14">
        <v>29.66</v>
      </c>
      <c r="O150" s="15">
        <v>24.05</v>
      </c>
      <c r="P150" s="7">
        <f t="shared" si="50"/>
        <v>-5.6099999999999994</v>
      </c>
      <c r="Q150" s="14">
        <v>42.27</v>
      </c>
      <c r="R150" s="14">
        <v>30.52</v>
      </c>
      <c r="S150" s="7">
        <f t="shared" si="51"/>
        <v>-11.750000000000004</v>
      </c>
      <c r="T150" s="14">
        <v>39.549999999999997</v>
      </c>
      <c r="U150" s="12">
        <v>32.840000000000003</v>
      </c>
      <c r="V150" s="7">
        <f t="shared" si="52"/>
        <v>-6.7099999999999937</v>
      </c>
      <c r="W150" s="9">
        <f t="shared" si="53"/>
        <v>41.414000000000001</v>
      </c>
      <c r="X150" s="9">
        <f t="shared" si="54"/>
        <v>34.597999999999999</v>
      </c>
      <c r="Y150" s="17">
        <f t="shared" si="55"/>
        <v>-6.8160000000000025</v>
      </c>
    </row>
    <row r="151" spans="1:25" ht="24" x14ac:dyDescent="0.55000000000000004">
      <c r="A151" s="18">
        <v>145</v>
      </c>
      <c r="B151" s="18">
        <v>13</v>
      </c>
      <c r="C151" s="18" t="s">
        <v>176</v>
      </c>
      <c r="D151" s="19" t="s">
        <v>137</v>
      </c>
      <c r="E151" s="31">
        <v>17</v>
      </c>
      <c r="F151" s="14">
        <v>51.88</v>
      </c>
      <c r="G151" s="12">
        <v>36.619999999999997</v>
      </c>
      <c r="H151" s="15">
        <v>9.09</v>
      </c>
      <c r="I151" s="12">
        <v>45.71</v>
      </c>
      <c r="J151" s="7">
        <f t="shared" si="48"/>
        <v>-6.1700000000000017</v>
      </c>
      <c r="K151" s="14">
        <v>52</v>
      </c>
      <c r="L151" s="12">
        <v>42.65</v>
      </c>
      <c r="M151" s="7">
        <f t="shared" si="49"/>
        <v>-9.3500000000000014</v>
      </c>
      <c r="N151" s="14">
        <v>32.97</v>
      </c>
      <c r="O151" s="15">
        <v>26.32</v>
      </c>
      <c r="P151" s="7">
        <f t="shared" si="50"/>
        <v>-6.6499999999999986</v>
      </c>
      <c r="Q151" s="14">
        <v>36.880000000000003</v>
      </c>
      <c r="R151" s="14">
        <v>30.29</v>
      </c>
      <c r="S151" s="7">
        <f t="shared" si="51"/>
        <v>-6.5900000000000034</v>
      </c>
      <c r="T151" s="14">
        <v>39.03</v>
      </c>
      <c r="U151" s="12">
        <v>33.44</v>
      </c>
      <c r="V151" s="7">
        <f t="shared" si="52"/>
        <v>-5.5900000000000034</v>
      </c>
      <c r="W151" s="9">
        <f t="shared" si="53"/>
        <v>42.552</v>
      </c>
      <c r="X151" s="9">
        <f t="shared" si="54"/>
        <v>35.682000000000002</v>
      </c>
      <c r="Y151" s="17">
        <f t="shared" si="55"/>
        <v>-6.8699999999999974</v>
      </c>
    </row>
    <row r="152" spans="1:25" ht="24" x14ac:dyDescent="0.55000000000000004">
      <c r="A152" s="18">
        <v>146</v>
      </c>
      <c r="B152" s="18">
        <v>14</v>
      </c>
      <c r="C152" s="18" t="s">
        <v>181</v>
      </c>
      <c r="D152" s="19" t="s">
        <v>114</v>
      </c>
      <c r="E152" s="31">
        <v>10</v>
      </c>
      <c r="F152" s="14">
        <v>53.33</v>
      </c>
      <c r="G152" s="20">
        <v>39.5</v>
      </c>
      <c r="H152" s="15">
        <v>9.33</v>
      </c>
      <c r="I152" s="12">
        <v>48.83</v>
      </c>
      <c r="J152" s="7">
        <f t="shared" si="48"/>
        <v>-4.5</v>
      </c>
      <c r="K152" s="14">
        <v>54.93</v>
      </c>
      <c r="L152" s="12">
        <v>52.25</v>
      </c>
      <c r="M152" s="7">
        <f t="shared" si="49"/>
        <v>-2.6799999999999997</v>
      </c>
      <c r="N152" s="14">
        <v>39.5</v>
      </c>
      <c r="O152" s="16">
        <v>26</v>
      </c>
      <c r="P152" s="7">
        <f t="shared" si="50"/>
        <v>-13.5</v>
      </c>
      <c r="Q152" s="14">
        <v>52</v>
      </c>
      <c r="R152" s="14">
        <v>38.5</v>
      </c>
      <c r="S152" s="7">
        <f t="shared" si="51"/>
        <v>-13.5</v>
      </c>
      <c r="T152" s="14">
        <v>46.37</v>
      </c>
      <c r="U152" s="20">
        <v>46.1</v>
      </c>
      <c r="V152" s="7">
        <f t="shared" si="52"/>
        <v>-0.26999999999999602</v>
      </c>
      <c r="W152" s="9">
        <f t="shared" si="53"/>
        <v>49.225999999999999</v>
      </c>
      <c r="X152" s="9">
        <f t="shared" si="54"/>
        <v>42.335999999999999</v>
      </c>
      <c r="Y152" s="17">
        <f t="shared" si="55"/>
        <v>-6.8900000000000006</v>
      </c>
    </row>
    <row r="153" spans="1:25" ht="24" x14ac:dyDescent="0.55000000000000004">
      <c r="A153" s="18">
        <v>147</v>
      </c>
      <c r="B153" s="18">
        <v>11</v>
      </c>
      <c r="C153" s="18" t="s">
        <v>182</v>
      </c>
      <c r="D153" s="19" t="s">
        <v>45</v>
      </c>
      <c r="E153" s="31">
        <v>37</v>
      </c>
      <c r="F153" s="14">
        <v>52.19</v>
      </c>
      <c r="G153" s="12">
        <v>39.19</v>
      </c>
      <c r="H153" s="15">
        <v>10.39</v>
      </c>
      <c r="I153" s="12">
        <v>49.58</v>
      </c>
      <c r="J153" s="7">
        <f t="shared" si="48"/>
        <v>-2.6099999999999994</v>
      </c>
      <c r="K153" s="14">
        <v>54.46</v>
      </c>
      <c r="L153" s="12">
        <v>47.64</v>
      </c>
      <c r="M153" s="7">
        <f t="shared" si="49"/>
        <v>-6.82</v>
      </c>
      <c r="N153" s="14">
        <v>34.46</v>
      </c>
      <c r="O153" s="15">
        <v>25.88</v>
      </c>
      <c r="P153" s="7">
        <f t="shared" si="50"/>
        <v>-8.5800000000000018</v>
      </c>
      <c r="Q153" s="14">
        <v>46.96</v>
      </c>
      <c r="R153" s="14" t="s">
        <v>189</v>
      </c>
      <c r="S153" s="7">
        <f t="shared" si="51"/>
        <v>-10.740000000000002</v>
      </c>
      <c r="T153" s="14">
        <v>43.53</v>
      </c>
      <c r="U153" s="12">
        <v>37.76</v>
      </c>
      <c r="V153" s="7">
        <f t="shared" si="52"/>
        <v>-5.7700000000000031</v>
      </c>
      <c r="W153" s="9">
        <f t="shared" si="53"/>
        <v>46.320000000000007</v>
      </c>
      <c r="X153" s="9">
        <f t="shared" si="54"/>
        <v>39.415999999999997</v>
      </c>
      <c r="Y153" s="17">
        <f t="shared" si="55"/>
        <v>-6.9040000000000106</v>
      </c>
    </row>
    <row r="154" spans="1:25" ht="24" x14ac:dyDescent="0.55000000000000004">
      <c r="A154" s="18">
        <v>148</v>
      </c>
      <c r="B154" s="18">
        <v>2</v>
      </c>
      <c r="C154" s="18" t="s">
        <v>181</v>
      </c>
      <c r="D154" s="19" t="s">
        <v>69</v>
      </c>
      <c r="E154" s="31">
        <v>13</v>
      </c>
      <c r="F154" s="14">
        <v>50.28</v>
      </c>
      <c r="G154" s="12">
        <v>35.770000000000003</v>
      </c>
      <c r="H154" s="15">
        <v>9.17</v>
      </c>
      <c r="I154" s="12">
        <v>44.94</v>
      </c>
      <c r="J154" s="7">
        <f t="shared" si="48"/>
        <v>-5.3400000000000034</v>
      </c>
      <c r="K154" s="14">
        <v>47.56</v>
      </c>
      <c r="L154" s="12">
        <v>42.69</v>
      </c>
      <c r="M154" s="7">
        <f t="shared" si="49"/>
        <v>-4.8700000000000045</v>
      </c>
      <c r="N154" s="14">
        <v>41.11</v>
      </c>
      <c r="O154" s="15">
        <v>31.73</v>
      </c>
      <c r="P154" s="7">
        <f t="shared" si="50"/>
        <v>-9.379999999999999</v>
      </c>
      <c r="Q154" s="14">
        <v>50.56</v>
      </c>
      <c r="R154" s="14">
        <v>40.770000000000003</v>
      </c>
      <c r="S154" s="7">
        <f t="shared" si="51"/>
        <v>-9.7899999999999991</v>
      </c>
      <c r="T154" s="14">
        <v>46.22</v>
      </c>
      <c r="U154" s="12">
        <v>41.04</v>
      </c>
      <c r="V154" s="7">
        <f t="shared" si="52"/>
        <v>-5.18</v>
      </c>
      <c r="W154" s="9">
        <f t="shared" si="53"/>
        <v>47.146000000000001</v>
      </c>
      <c r="X154" s="9">
        <f t="shared" si="54"/>
        <v>40.233999999999995</v>
      </c>
      <c r="Y154" s="17">
        <f t="shared" si="55"/>
        <v>-6.9120000000000061</v>
      </c>
    </row>
    <row r="155" spans="1:25" ht="24" x14ac:dyDescent="0.55000000000000004">
      <c r="A155" s="18">
        <v>149</v>
      </c>
      <c r="B155" s="18">
        <v>7</v>
      </c>
      <c r="C155" s="18" t="s">
        <v>176</v>
      </c>
      <c r="D155" s="19" t="s">
        <v>77</v>
      </c>
      <c r="E155" s="31">
        <v>17</v>
      </c>
      <c r="F155" s="14">
        <v>54.29</v>
      </c>
      <c r="G155" s="12">
        <v>39.409999999999997</v>
      </c>
      <c r="H155" s="15">
        <v>8.49</v>
      </c>
      <c r="I155" s="20">
        <v>47.9</v>
      </c>
      <c r="J155" s="7">
        <f t="shared" si="48"/>
        <v>-6.3900000000000006</v>
      </c>
      <c r="K155" s="14">
        <v>59</v>
      </c>
      <c r="L155" s="12">
        <v>52.65</v>
      </c>
      <c r="M155" s="7">
        <f t="shared" si="49"/>
        <v>-6.3500000000000014</v>
      </c>
      <c r="N155" s="14">
        <v>32.86</v>
      </c>
      <c r="O155" s="15">
        <v>27.06</v>
      </c>
      <c r="P155" s="7">
        <f t="shared" si="50"/>
        <v>-5.8000000000000007</v>
      </c>
      <c r="Q155" s="14">
        <v>50</v>
      </c>
      <c r="R155" s="14">
        <v>38.53</v>
      </c>
      <c r="S155" s="7">
        <f t="shared" si="51"/>
        <v>-11.469999999999999</v>
      </c>
      <c r="T155" s="14">
        <v>43.68</v>
      </c>
      <c r="U155" s="12">
        <v>38.85</v>
      </c>
      <c r="V155" s="7">
        <f t="shared" si="52"/>
        <v>-4.8299999999999983</v>
      </c>
      <c r="W155" s="9">
        <f t="shared" si="53"/>
        <v>47.965999999999994</v>
      </c>
      <c r="X155" s="9">
        <f t="shared" si="54"/>
        <v>40.997999999999998</v>
      </c>
      <c r="Y155" s="17">
        <f t="shared" si="55"/>
        <v>-6.9679999999999964</v>
      </c>
    </row>
    <row r="156" spans="1:25" ht="24" x14ac:dyDescent="0.55000000000000004">
      <c r="A156" s="18">
        <v>150</v>
      </c>
      <c r="B156" s="18">
        <v>6</v>
      </c>
      <c r="C156" s="18" t="s">
        <v>176</v>
      </c>
      <c r="D156" s="19" t="s">
        <v>141</v>
      </c>
      <c r="E156" s="31">
        <v>11</v>
      </c>
      <c r="F156" s="14">
        <v>47.25</v>
      </c>
      <c r="G156" s="12">
        <v>38.18</v>
      </c>
      <c r="H156" s="15">
        <v>10.02</v>
      </c>
      <c r="I156" s="20">
        <v>48.2</v>
      </c>
      <c r="J156" s="7">
        <f t="shared" si="48"/>
        <v>0.95000000000000284</v>
      </c>
      <c r="K156" s="14">
        <v>51.4</v>
      </c>
      <c r="L156" s="20">
        <v>40</v>
      </c>
      <c r="M156" s="7">
        <f t="shared" si="49"/>
        <v>-11.399999999999999</v>
      </c>
      <c r="N156" s="14">
        <v>37.5</v>
      </c>
      <c r="O156" s="15">
        <v>27.05</v>
      </c>
      <c r="P156" s="7">
        <f t="shared" si="50"/>
        <v>-10.45</v>
      </c>
      <c r="Q156" s="14">
        <v>45</v>
      </c>
      <c r="R156" s="14">
        <v>34.090000000000003</v>
      </c>
      <c r="S156" s="7">
        <f t="shared" si="51"/>
        <v>-10.909999999999997</v>
      </c>
      <c r="T156" s="14">
        <v>41.25</v>
      </c>
      <c r="U156" s="12">
        <v>38.049999999999997</v>
      </c>
      <c r="V156" s="7">
        <f t="shared" si="52"/>
        <v>-3.2000000000000028</v>
      </c>
      <c r="W156" s="9">
        <f t="shared" si="53"/>
        <v>44.480000000000004</v>
      </c>
      <c r="X156" s="9">
        <f t="shared" si="54"/>
        <v>37.477999999999994</v>
      </c>
      <c r="Y156" s="17">
        <f t="shared" si="55"/>
        <v>-7.0020000000000095</v>
      </c>
    </row>
    <row r="157" spans="1:25" ht="24" x14ac:dyDescent="0.55000000000000004">
      <c r="A157" s="18">
        <v>151</v>
      </c>
      <c r="B157" s="18">
        <v>8</v>
      </c>
      <c r="C157" s="18" t="s">
        <v>181</v>
      </c>
      <c r="D157" s="19" t="s">
        <v>132</v>
      </c>
      <c r="E157" s="31">
        <v>9</v>
      </c>
      <c r="F157" s="14">
        <v>44.53</v>
      </c>
      <c r="G157" s="12">
        <v>34.17</v>
      </c>
      <c r="H157" s="15">
        <v>10.19</v>
      </c>
      <c r="I157" s="12">
        <v>44.36</v>
      </c>
      <c r="J157" s="7">
        <f t="shared" si="48"/>
        <v>-0.17000000000000171</v>
      </c>
      <c r="K157" s="14">
        <v>51.25</v>
      </c>
      <c r="L157" s="12">
        <v>41.39</v>
      </c>
      <c r="M157" s="7">
        <f t="shared" si="49"/>
        <v>-9.86</v>
      </c>
      <c r="N157" s="14">
        <v>35.630000000000003</v>
      </c>
      <c r="O157" s="15">
        <v>26.94</v>
      </c>
      <c r="P157" s="7">
        <f t="shared" si="50"/>
        <v>-8.6900000000000013</v>
      </c>
      <c r="Q157" s="14">
        <v>49.38</v>
      </c>
      <c r="R157" s="14">
        <v>28.89</v>
      </c>
      <c r="S157" s="7">
        <f t="shared" si="51"/>
        <v>-20.490000000000002</v>
      </c>
      <c r="T157" s="14">
        <v>36.630000000000003</v>
      </c>
      <c r="U157" s="12">
        <v>36.94</v>
      </c>
      <c r="V157" s="7">
        <f t="shared" si="52"/>
        <v>0.30999999999999517</v>
      </c>
      <c r="W157" s="9">
        <f t="shared" si="53"/>
        <v>43.483999999999995</v>
      </c>
      <c r="X157" s="9">
        <f t="shared" si="54"/>
        <v>35.703999999999994</v>
      </c>
      <c r="Y157" s="17">
        <f t="shared" si="55"/>
        <v>-7.7800000000000011</v>
      </c>
    </row>
    <row r="158" spans="1:25" ht="24" x14ac:dyDescent="0.55000000000000004">
      <c r="A158" s="18">
        <v>152</v>
      </c>
      <c r="B158" s="18">
        <v>11</v>
      </c>
      <c r="C158" s="18" t="s">
        <v>181</v>
      </c>
      <c r="D158" s="19" t="s">
        <v>41</v>
      </c>
      <c r="E158" s="31">
        <v>4</v>
      </c>
      <c r="F158" s="14">
        <v>52.5</v>
      </c>
      <c r="G158" s="12">
        <v>43.75</v>
      </c>
      <c r="H158" s="15">
        <v>10.56</v>
      </c>
      <c r="I158" s="12">
        <v>54.31</v>
      </c>
      <c r="J158" s="7">
        <f t="shared" si="48"/>
        <v>1.8100000000000023</v>
      </c>
      <c r="K158" s="14">
        <v>58.33</v>
      </c>
      <c r="L158" s="12">
        <v>48.13</v>
      </c>
      <c r="M158" s="7">
        <f t="shared" si="49"/>
        <v>-10.199999999999996</v>
      </c>
      <c r="N158" s="14">
        <v>38.33</v>
      </c>
      <c r="O158" s="15">
        <v>25.63</v>
      </c>
      <c r="P158" s="7">
        <f t="shared" si="50"/>
        <v>-12.7</v>
      </c>
      <c r="Q158" s="14">
        <v>51.67</v>
      </c>
      <c r="R158" s="14">
        <v>26.25</v>
      </c>
      <c r="S158" s="7">
        <f t="shared" si="51"/>
        <v>-25.42</v>
      </c>
      <c r="T158" s="14">
        <v>42.75</v>
      </c>
      <c r="U158" s="20">
        <v>46.5</v>
      </c>
      <c r="V158" s="7">
        <f t="shared" si="52"/>
        <v>3.75</v>
      </c>
      <c r="W158" s="9">
        <f t="shared" si="53"/>
        <v>48.715999999999994</v>
      </c>
      <c r="X158" s="9">
        <f t="shared" si="54"/>
        <v>40.164000000000001</v>
      </c>
      <c r="Y158" s="17">
        <f t="shared" si="55"/>
        <v>-8.5519999999999925</v>
      </c>
    </row>
    <row r="159" spans="1:25" ht="24" x14ac:dyDescent="0.55000000000000004">
      <c r="A159" s="18">
        <v>153</v>
      </c>
      <c r="B159" s="18">
        <v>2</v>
      </c>
      <c r="C159" s="18" t="s">
        <v>181</v>
      </c>
      <c r="D159" s="19" t="s">
        <v>134</v>
      </c>
      <c r="E159" s="31">
        <v>5</v>
      </c>
      <c r="F159" s="14">
        <v>55.68</v>
      </c>
      <c r="G159" s="20">
        <v>37</v>
      </c>
      <c r="H159" s="15">
        <v>9.15</v>
      </c>
      <c r="I159" s="12">
        <v>46.15</v>
      </c>
      <c r="J159" s="7">
        <f t="shared" si="48"/>
        <v>-9.5300000000000011</v>
      </c>
      <c r="K159" s="14">
        <v>59.64</v>
      </c>
      <c r="L159" s="20">
        <v>46</v>
      </c>
      <c r="M159" s="7">
        <f t="shared" si="49"/>
        <v>-13.64</v>
      </c>
      <c r="N159" s="14">
        <v>44.09</v>
      </c>
      <c r="O159" s="16">
        <v>28</v>
      </c>
      <c r="P159" s="7">
        <f t="shared" si="50"/>
        <v>-16.090000000000003</v>
      </c>
      <c r="Q159" s="14">
        <v>54.55</v>
      </c>
      <c r="R159" s="14">
        <v>56</v>
      </c>
      <c r="S159" s="7">
        <f t="shared" si="51"/>
        <v>1.4500000000000028</v>
      </c>
      <c r="T159" s="14">
        <v>47.23</v>
      </c>
      <c r="U159" s="20">
        <v>42.2</v>
      </c>
      <c r="V159" s="7">
        <f t="shared" si="52"/>
        <v>-5.029999999999994</v>
      </c>
      <c r="W159" s="9">
        <f t="shared" si="53"/>
        <v>52.238</v>
      </c>
      <c r="X159" s="9">
        <f t="shared" si="54"/>
        <v>43.67</v>
      </c>
      <c r="Y159" s="17">
        <f t="shared" si="55"/>
        <v>-8.5679999999999978</v>
      </c>
    </row>
    <row r="160" spans="1:25" ht="24" x14ac:dyDescent="0.55000000000000004">
      <c r="A160" s="18">
        <v>154</v>
      </c>
      <c r="B160" s="18">
        <v>13</v>
      </c>
      <c r="C160" s="18" t="s">
        <v>181</v>
      </c>
      <c r="D160" s="19" t="s">
        <v>52</v>
      </c>
      <c r="E160" s="31">
        <v>8</v>
      </c>
      <c r="F160" s="14">
        <v>52.17</v>
      </c>
      <c r="G160" s="20">
        <v>40</v>
      </c>
      <c r="H160" s="15">
        <v>9.7799999999999994</v>
      </c>
      <c r="I160" s="12">
        <v>49.78</v>
      </c>
      <c r="J160" s="7">
        <f t="shared" si="48"/>
        <v>-2.3900000000000006</v>
      </c>
      <c r="K160" s="14">
        <v>54</v>
      </c>
      <c r="L160" s="12">
        <v>45.94</v>
      </c>
      <c r="M160" s="7">
        <f t="shared" si="49"/>
        <v>-8.0600000000000023</v>
      </c>
      <c r="N160" s="14">
        <v>33.5</v>
      </c>
      <c r="O160" s="15">
        <v>25.31</v>
      </c>
      <c r="P160" s="7">
        <f t="shared" si="50"/>
        <v>-8.1900000000000013</v>
      </c>
      <c r="Q160" s="14">
        <v>57</v>
      </c>
      <c r="R160" s="14">
        <v>36.880000000000003</v>
      </c>
      <c r="S160" s="7">
        <f t="shared" si="51"/>
        <v>-20.119999999999997</v>
      </c>
      <c r="T160" s="14">
        <v>44.83</v>
      </c>
      <c r="U160" s="12">
        <v>39.630000000000003</v>
      </c>
      <c r="V160" s="7">
        <f t="shared" si="52"/>
        <v>-5.1999999999999957</v>
      </c>
      <c r="W160" s="9">
        <f t="shared" si="53"/>
        <v>48.3</v>
      </c>
      <c r="X160" s="9">
        <f t="shared" si="54"/>
        <v>39.507999999999996</v>
      </c>
      <c r="Y160" s="17">
        <f t="shared" si="55"/>
        <v>-8.7920000000000016</v>
      </c>
    </row>
    <row r="161" spans="1:25" ht="24" x14ac:dyDescent="0.55000000000000004">
      <c r="A161" s="18">
        <v>155</v>
      </c>
      <c r="B161" s="18">
        <v>9</v>
      </c>
      <c r="C161" s="18" t="s">
        <v>181</v>
      </c>
      <c r="D161" s="19" t="s">
        <v>65</v>
      </c>
      <c r="E161" s="31">
        <v>9</v>
      </c>
      <c r="F161" s="14">
        <v>54.64</v>
      </c>
      <c r="G161" s="12">
        <v>39.44</v>
      </c>
      <c r="H161" s="15">
        <v>8.92</v>
      </c>
      <c r="I161" s="12">
        <v>48.36</v>
      </c>
      <c r="J161" s="7">
        <f t="shared" si="48"/>
        <v>-6.2800000000000011</v>
      </c>
      <c r="K161" s="14">
        <v>56</v>
      </c>
      <c r="L161" s="12">
        <v>43.06</v>
      </c>
      <c r="M161" s="7">
        <f t="shared" si="49"/>
        <v>-12.939999999999998</v>
      </c>
      <c r="N161" s="14">
        <v>33.21</v>
      </c>
      <c r="O161" s="15">
        <v>25.28</v>
      </c>
      <c r="P161" s="7">
        <f t="shared" si="50"/>
        <v>-7.93</v>
      </c>
      <c r="Q161" s="14">
        <v>45</v>
      </c>
      <c r="R161" s="14">
        <v>30.56</v>
      </c>
      <c r="S161" s="7">
        <f t="shared" si="51"/>
        <v>-14.440000000000001</v>
      </c>
      <c r="T161" s="14">
        <v>42.29</v>
      </c>
      <c r="U161" s="12">
        <v>36.22</v>
      </c>
      <c r="V161" s="7">
        <f t="shared" si="52"/>
        <v>-6.07</v>
      </c>
      <c r="W161" s="9">
        <f t="shared" si="53"/>
        <v>46.227999999999994</v>
      </c>
      <c r="X161" s="9">
        <f t="shared" si="54"/>
        <v>36.695999999999998</v>
      </c>
      <c r="Y161" s="17">
        <f t="shared" si="55"/>
        <v>-9.5319999999999965</v>
      </c>
    </row>
    <row r="162" spans="1:25" ht="24" x14ac:dyDescent="0.55000000000000004">
      <c r="A162" s="18">
        <v>156</v>
      </c>
      <c r="B162" s="18">
        <v>14</v>
      </c>
      <c r="C162" s="18" t="s">
        <v>181</v>
      </c>
      <c r="D162" s="19" t="s">
        <v>56</v>
      </c>
      <c r="E162" s="31">
        <v>12</v>
      </c>
      <c r="F162" s="14">
        <v>49.5</v>
      </c>
      <c r="G162" s="12">
        <v>37.08</v>
      </c>
      <c r="H162" s="15">
        <v>9.6300000000000008</v>
      </c>
      <c r="I162" s="12">
        <v>46.71</v>
      </c>
      <c r="J162" s="7">
        <f t="shared" si="48"/>
        <v>-2.7899999999999991</v>
      </c>
      <c r="K162" s="14">
        <v>51.4</v>
      </c>
      <c r="L162" s="12">
        <v>45.42</v>
      </c>
      <c r="M162" s="7">
        <f t="shared" si="49"/>
        <v>-5.9799999999999969</v>
      </c>
      <c r="N162" s="14">
        <v>34.5</v>
      </c>
      <c r="O162" s="15">
        <v>25.63</v>
      </c>
      <c r="P162" s="7">
        <f t="shared" si="50"/>
        <v>-8.870000000000001</v>
      </c>
      <c r="Q162" s="14">
        <v>61.5</v>
      </c>
      <c r="R162" s="14">
        <v>36.67</v>
      </c>
      <c r="S162" s="7">
        <f t="shared" si="51"/>
        <v>-24.83</v>
      </c>
      <c r="T162" s="14">
        <v>40.950000000000003</v>
      </c>
      <c r="U162" s="12">
        <v>35.71</v>
      </c>
      <c r="V162" s="7">
        <f t="shared" si="52"/>
        <v>-5.240000000000002</v>
      </c>
      <c r="W162" s="9">
        <f t="shared" si="53"/>
        <v>47.570000000000007</v>
      </c>
      <c r="X162" s="9">
        <f t="shared" si="54"/>
        <v>38.028000000000006</v>
      </c>
      <c r="Y162" s="17">
        <f t="shared" si="55"/>
        <v>-9.5420000000000016</v>
      </c>
    </row>
    <row r="163" spans="1:25" ht="24" x14ac:dyDescent="0.55000000000000004">
      <c r="A163" s="18">
        <v>157</v>
      </c>
      <c r="B163" s="18">
        <v>6</v>
      </c>
      <c r="C163" s="18" t="s">
        <v>176</v>
      </c>
      <c r="D163" s="19" t="s">
        <v>28</v>
      </c>
      <c r="E163" s="31">
        <v>26</v>
      </c>
      <c r="F163" s="14">
        <v>48.7</v>
      </c>
      <c r="G163" s="12">
        <v>35.29</v>
      </c>
      <c r="H163" s="15">
        <v>8.94</v>
      </c>
      <c r="I163" s="12">
        <v>44.23</v>
      </c>
      <c r="J163" s="7">
        <f t="shared" si="48"/>
        <v>-4.470000000000006</v>
      </c>
      <c r="K163" s="14">
        <v>54</v>
      </c>
      <c r="L163" s="12">
        <v>42.98</v>
      </c>
      <c r="M163" s="7">
        <f t="shared" si="49"/>
        <v>-11.020000000000003</v>
      </c>
      <c r="N163" s="14">
        <v>38.700000000000003</v>
      </c>
      <c r="O163" s="16">
        <v>27.6</v>
      </c>
      <c r="P163" s="7">
        <f t="shared" si="50"/>
        <v>-11.100000000000001</v>
      </c>
      <c r="Q163" s="14">
        <v>44.13</v>
      </c>
      <c r="R163" s="14">
        <v>32.880000000000003</v>
      </c>
      <c r="S163" s="7">
        <f t="shared" si="51"/>
        <v>-11.25</v>
      </c>
      <c r="T163" s="14">
        <v>48.5</v>
      </c>
      <c r="U163" s="12">
        <v>35.369999999999997</v>
      </c>
      <c r="V163" s="7">
        <f t="shared" si="52"/>
        <v>-13.130000000000003</v>
      </c>
      <c r="W163" s="9">
        <f t="shared" si="53"/>
        <v>46.805999999999997</v>
      </c>
      <c r="X163" s="9">
        <f t="shared" si="54"/>
        <v>36.612000000000002</v>
      </c>
      <c r="Y163" s="17">
        <f t="shared" si="55"/>
        <v>-10.193999999999996</v>
      </c>
    </row>
    <row r="164" spans="1:25" ht="24" x14ac:dyDescent="0.55000000000000004">
      <c r="A164" s="18">
        <v>158</v>
      </c>
      <c r="B164" s="18">
        <v>4</v>
      </c>
      <c r="C164" s="18" t="s">
        <v>181</v>
      </c>
      <c r="D164" s="19" t="s">
        <v>18</v>
      </c>
      <c r="E164" s="31">
        <v>3</v>
      </c>
      <c r="F164" s="14">
        <v>59.5</v>
      </c>
      <c r="G164" s="12">
        <v>39.17</v>
      </c>
      <c r="H164" s="16">
        <v>12.5</v>
      </c>
      <c r="I164" s="12">
        <v>51.67</v>
      </c>
      <c r="J164" s="7">
        <f t="shared" si="48"/>
        <v>-7.8299999999999983</v>
      </c>
      <c r="K164" s="14">
        <v>58.4</v>
      </c>
      <c r="L164" s="12">
        <v>50.83</v>
      </c>
      <c r="M164" s="7">
        <f t="shared" si="49"/>
        <v>-7.57</v>
      </c>
      <c r="N164" s="14">
        <v>57</v>
      </c>
      <c r="O164" s="15">
        <v>28.33</v>
      </c>
      <c r="P164" s="7">
        <f t="shared" si="50"/>
        <v>-28.67</v>
      </c>
      <c r="Q164" s="14">
        <v>60</v>
      </c>
      <c r="R164" s="14">
        <v>48.33</v>
      </c>
      <c r="S164" s="7">
        <f t="shared" si="51"/>
        <v>-11.670000000000002</v>
      </c>
      <c r="T164" s="14">
        <v>49.5</v>
      </c>
      <c r="U164" s="12">
        <v>45.33</v>
      </c>
      <c r="V164" s="7">
        <f t="shared" si="52"/>
        <v>-4.1700000000000017</v>
      </c>
      <c r="W164" s="9">
        <f t="shared" si="53"/>
        <v>56.879999999999995</v>
      </c>
      <c r="X164" s="9">
        <f t="shared" si="54"/>
        <v>44.897999999999989</v>
      </c>
      <c r="Y164" s="17">
        <f t="shared" si="55"/>
        <v>-11.982000000000006</v>
      </c>
    </row>
    <row r="165" spans="1:25" ht="24" x14ac:dyDescent="0.55000000000000004">
      <c r="A165" s="18">
        <v>159</v>
      </c>
      <c r="B165" s="18">
        <v>10</v>
      </c>
      <c r="C165" s="49" t="s">
        <v>181</v>
      </c>
      <c r="D165" s="22" t="s">
        <v>177</v>
      </c>
      <c r="E165" s="31">
        <v>7</v>
      </c>
      <c r="F165" s="14" t="s">
        <v>178</v>
      </c>
      <c r="G165" s="12">
        <v>33.93</v>
      </c>
      <c r="H165" s="15">
        <v>9.32</v>
      </c>
      <c r="I165" s="12">
        <v>43.25</v>
      </c>
      <c r="J165" s="7" t="s">
        <v>180</v>
      </c>
      <c r="K165" s="14" t="s">
        <v>179</v>
      </c>
      <c r="L165" s="12">
        <v>42.14</v>
      </c>
      <c r="M165" s="7" t="s">
        <v>179</v>
      </c>
      <c r="N165" s="14" t="s">
        <v>179</v>
      </c>
      <c r="O165" s="15">
        <v>27.86</v>
      </c>
      <c r="P165" s="7" t="s">
        <v>179</v>
      </c>
      <c r="Q165" s="14" t="s">
        <v>180</v>
      </c>
      <c r="R165" s="14">
        <v>40</v>
      </c>
      <c r="S165" s="7" t="s">
        <v>192</v>
      </c>
      <c r="T165" s="14" t="s">
        <v>179</v>
      </c>
      <c r="U165" s="12">
        <v>39.57</v>
      </c>
      <c r="V165" s="7" t="s">
        <v>180</v>
      </c>
      <c r="W165" s="9" t="s">
        <v>192</v>
      </c>
      <c r="X165" s="9">
        <f t="shared" si="54"/>
        <v>38.564</v>
      </c>
      <c r="Y165" s="17" t="s">
        <v>179</v>
      </c>
    </row>
    <row r="166" spans="1:25" ht="24" x14ac:dyDescent="0.55000000000000004">
      <c r="A166" s="18">
        <v>160</v>
      </c>
      <c r="B166" s="18">
        <v>15</v>
      </c>
      <c r="C166" s="18" t="s">
        <v>181</v>
      </c>
      <c r="D166" s="19" t="s">
        <v>212</v>
      </c>
      <c r="E166" s="31">
        <v>5</v>
      </c>
      <c r="F166" s="14" t="s">
        <v>178</v>
      </c>
      <c r="G166" s="14">
        <v>39.5</v>
      </c>
      <c r="H166" s="12">
        <v>10</v>
      </c>
      <c r="I166" s="15">
        <v>49.5</v>
      </c>
      <c r="J166" s="14" t="s">
        <v>178</v>
      </c>
      <c r="K166" s="14" t="s">
        <v>178</v>
      </c>
      <c r="L166" s="12">
        <v>38.5</v>
      </c>
      <c r="M166" s="14" t="s">
        <v>178</v>
      </c>
      <c r="N166" s="14" t="s">
        <v>178</v>
      </c>
      <c r="O166" s="15">
        <v>31</v>
      </c>
      <c r="P166" s="14" t="s">
        <v>178</v>
      </c>
      <c r="Q166" s="14" t="s">
        <v>178</v>
      </c>
      <c r="R166" s="14">
        <v>33</v>
      </c>
      <c r="S166" s="14" t="s">
        <v>178</v>
      </c>
      <c r="T166" s="14" t="s">
        <v>178</v>
      </c>
      <c r="U166" s="20">
        <v>39.9</v>
      </c>
      <c r="V166" s="14" t="s">
        <v>178</v>
      </c>
      <c r="W166" s="14" t="s">
        <v>178</v>
      </c>
      <c r="X166" s="9">
        <f t="shared" si="54"/>
        <v>38.380000000000003</v>
      </c>
      <c r="Y166" s="14" t="s">
        <v>178</v>
      </c>
    </row>
  </sheetData>
  <sortState ref="A2:Y159">
    <sortCondition descending="1" ref="Y1"/>
  </sortState>
  <mergeCells count="28">
    <mergeCell ref="A1:A3"/>
    <mergeCell ref="B1:B6"/>
    <mergeCell ref="C1:C6"/>
    <mergeCell ref="D1:D3"/>
    <mergeCell ref="E1:E3"/>
    <mergeCell ref="K1:L1"/>
    <mergeCell ref="N1:O1"/>
    <mergeCell ref="Q1:R1"/>
    <mergeCell ref="T1:U1"/>
    <mergeCell ref="G2:I2"/>
    <mergeCell ref="J2:J3"/>
    <mergeCell ref="K2:K3"/>
    <mergeCell ref="L2:L3"/>
    <mergeCell ref="M2:M3"/>
    <mergeCell ref="N2:N3"/>
    <mergeCell ref="F1:I1"/>
    <mergeCell ref="Y2:Y3"/>
    <mergeCell ref="W1:X1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zoomScale="60" zoomScaleNormal="60" workbookViewId="0">
      <selection sqref="A1:W22"/>
    </sheetView>
  </sheetViews>
  <sheetFormatPr defaultRowHeight="24" x14ac:dyDescent="0.55000000000000004"/>
  <cols>
    <col min="1" max="1" width="6.7109375" style="1" customWidth="1"/>
    <col min="2" max="2" width="14" style="1" bestFit="1" customWidth="1"/>
    <col min="3" max="3" width="14.140625" style="1" bestFit="1" customWidth="1"/>
    <col min="4" max="4" width="7.5703125" style="1" bestFit="1" customWidth="1"/>
    <col min="5" max="7" width="6.7109375" style="1" bestFit="1" customWidth="1"/>
    <col min="8" max="8" width="6.42578125" style="1" bestFit="1" customWidth="1"/>
    <col min="9" max="10" width="7.5703125" style="1" bestFit="1" customWidth="1"/>
    <col min="11" max="11" width="6.42578125" style="1" bestFit="1" customWidth="1"/>
    <col min="12" max="13" width="7.5703125" style="1" bestFit="1" customWidth="1"/>
    <col min="14" max="14" width="6.42578125" style="1" bestFit="1" customWidth="1"/>
    <col min="15" max="16" width="7.5703125" style="1" bestFit="1" customWidth="1"/>
    <col min="17" max="17" width="6.42578125" style="1" bestFit="1" customWidth="1"/>
    <col min="18" max="19" width="7.5703125" style="1" bestFit="1" customWidth="1"/>
    <col min="20" max="20" width="6.42578125" style="1" bestFit="1" customWidth="1"/>
    <col min="21" max="22" width="7.5703125" style="1" bestFit="1" customWidth="1"/>
    <col min="23" max="23" width="6.42578125" style="1" bestFit="1" customWidth="1"/>
    <col min="24" max="16384" width="9.140625" style="1"/>
  </cols>
  <sheetData>
    <row r="1" spans="1:23" ht="24" customHeight="1" x14ac:dyDescent="0.55000000000000004">
      <c r="A1" s="85" t="s">
        <v>1</v>
      </c>
      <c r="B1" s="85" t="s">
        <v>194</v>
      </c>
      <c r="C1" s="87" t="s">
        <v>193</v>
      </c>
      <c r="D1" s="86" t="s">
        <v>3</v>
      </c>
      <c r="E1" s="86"/>
      <c r="F1" s="86"/>
      <c r="G1" s="86"/>
      <c r="H1" s="45" t="s">
        <v>9</v>
      </c>
      <c r="I1" s="90" t="s">
        <v>4</v>
      </c>
      <c r="J1" s="90"/>
      <c r="K1" s="45" t="s">
        <v>9</v>
      </c>
      <c r="L1" s="90" t="s">
        <v>5</v>
      </c>
      <c r="M1" s="90"/>
      <c r="N1" s="45" t="s">
        <v>9</v>
      </c>
      <c r="O1" s="86" t="s">
        <v>172</v>
      </c>
      <c r="P1" s="86"/>
      <c r="Q1" s="45" t="s">
        <v>9</v>
      </c>
      <c r="R1" s="86" t="s">
        <v>6</v>
      </c>
      <c r="S1" s="86"/>
      <c r="T1" s="45" t="s">
        <v>9</v>
      </c>
      <c r="U1" s="86" t="s">
        <v>7</v>
      </c>
      <c r="V1" s="86"/>
      <c r="W1" s="45" t="s">
        <v>9</v>
      </c>
    </row>
    <row r="2" spans="1:23" s="3" customFormat="1" x14ac:dyDescent="0.55000000000000004">
      <c r="A2" s="85"/>
      <c r="B2" s="85"/>
      <c r="C2" s="87"/>
      <c r="D2" s="2" t="s">
        <v>8</v>
      </c>
      <c r="E2" s="88" t="s">
        <v>174</v>
      </c>
      <c r="F2" s="88"/>
      <c r="G2" s="88"/>
      <c r="H2" s="89" t="s">
        <v>175</v>
      </c>
      <c r="I2" s="88" t="s">
        <v>8</v>
      </c>
      <c r="J2" s="88" t="s">
        <v>174</v>
      </c>
      <c r="K2" s="89" t="s">
        <v>175</v>
      </c>
      <c r="L2" s="88" t="s">
        <v>8</v>
      </c>
      <c r="M2" s="88" t="s">
        <v>174</v>
      </c>
      <c r="N2" s="89" t="s">
        <v>175</v>
      </c>
      <c r="O2" s="88" t="s">
        <v>8</v>
      </c>
      <c r="P2" s="88" t="s">
        <v>174</v>
      </c>
      <c r="Q2" s="89" t="s">
        <v>175</v>
      </c>
      <c r="R2" s="88" t="s">
        <v>8</v>
      </c>
      <c r="S2" s="88" t="s">
        <v>174</v>
      </c>
      <c r="T2" s="89" t="s">
        <v>175</v>
      </c>
      <c r="U2" s="88" t="s">
        <v>8</v>
      </c>
      <c r="V2" s="88" t="s">
        <v>174</v>
      </c>
      <c r="W2" s="89" t="s">
        <v>175</v>
      </c>
    </row>
    <row r="3" spans="1:23" s="3" customFormat="1" ht="28.5" customHeight="1" x14ac:dyDescent="0.55000000000000004">
      <c r="A3" s="85"/>
      <c r="B3" s="85"/>
      <c r="C3" s="87"/>
      <c r="D3" s="2"/>
      <c r="E3" s="2" t="s">
        <v>190</v>
      </c>
      <c r="F3" s="2" t="s">
        <v>191</v>
      </c>
      <c r="G3" s="2" t="s">
        <v>7</v>
      </c>
      <c r="H3" s="89"/>
      <c r="I3" s="88"/>
      <c r="J3" s="88"/>
      <c r="K3" s="89"/>
      <c r="L3" s="88"/>
      <c r="M3" s="88"/>
      <c r="N3" s="89"/>
      <c r="O3" s="88"/>
      <c r="P3" s="88"/>
      <c r="Q3" s="89"/>
      <c r="R3" s="88"/>
      <c r="S3" s="88"/>
      <c r="T3" s="89"/>
      <c r="U3" s="88"/>
      <c r="V3" s="88"/>
      <c r="W3" s="89"/>
    </row>
    <row r="4" spans="1:23" s="3" customFormat="1" x14ac:dyDescent="0.55000000000000004">
      <c r="A4" s="4"/>
      <c r="B4" s="85"/>
      <c r="C4" s="5" t="s">
        <v>10</v>
      </c>
      <c r="D4" s="6">
        <v>49.33</v>
      </c>
      <c r="E4" s="6">
        <v>42.25</v>
      </c>
      <c r="F4" s="6">
        <v>10.74</v>
      </c>
      <c r="G4" s="13">
        <v>52.98</v>
      </c>
      <c r="H4" s="7">
        <f>G4-D4</f>
        <v>3.6499999999999986</v>
      </c>
      <c r="I4" s="6">
        <v>49.18</v>
      </c>
      <c r="J4" s="37">
        <v>46.68</v>
      </c>
      <c r="K4" s="7">
        <f>J4-I4</f>
        <v>-2.5</v>
      </c>
      <c r="L4" s="6">
        <v>40.31</v>
      </c>
      <c r="M4" s="37">
        <v>34.590000000000003</v>
      </c>
      <c r="N4" s="7">
        <f>M4-L4</f>
        <v>-5.7199999999999989</v>
      </c>
      <c r="O4" s="6">
        <v>43.47</v>
      </c>
      <c r="P4" s="37">
        <v>40.47</v>
      </c>
      <c r="Q4" s="7">
        <f>P4-O4</f>
        <v>-3</v>
      </c>
      <c r="R4" s="8">
        <v>42.59</v>
      </c>
      <c r="S4" s="12">
        <v>41.22</v>
      </c>
      <c r="T4" s="7">
        <f>S4-R4</f>
        <v>-1.3700000000000045</v>
      </c>
      <c r="U4" s="9">
        <f t="shared" ref="U4:U6" si="0">(D4+I4+L4+O4+R4)/5</f>
        <v>44.975999999999999</v>
      </c>
      <c r="V4" s="9">
        <f t="shared" ref="V4:V6" si="1">(G4+J4+M4+P4+S4)/5</f>
        <v>43.188000000000002</v>
      </c>
      <c r="W4" s="17">
        <f>V4-U4</f>
        <v>-1.7879999999999967</v>
      </c>
    </row>
    <row r="5" spans="1:23" s="3" customFormat="1" x14ac:dyDescent="0.55000000000000004">
      <c r="A5" s="4"/>
      <c r="B5" s="85"/>
      <c r="C5" s="5" t="s">
        <v>11</v>
      </c>
      <c r="D5" s="6">
        <v>48.39</v>
      </c>
      <c r="E5" s="6">
        <v>41.41</v>
      </c>
      <c r="F5" s="6">
        <v>10.47</v>
      </c>
      <c r="G5" s="13">
        <v>51.88</v>
      </c>
      <c r="H5" s="7">
        <f t="shared" ref="H5:H6" si="2">G5-D5</f>
        <v>3.490000000000002</v>
      </c>
      <c r="I5" s="6">
        <v>47.64</v>
      </c>
      <c r="J5" s="37">
        <v>45.08</v>
      </c>
      <c r="K5" s="7">
        <f t="shared" ref="K5:K6" si="3">J5-I5</f>
        <v>-2.5600000000000023</v>
      </c>
      <c r="L5" s="6">
        <v>36.61</v>
      </c>
      <c r="M5" s="37">
        <v>31.11</v>
      </c>
      <c r="N5" s="7">
        <f t="shared" ref="N5:N6" si="4">M5-L5</f>
        <v>-5.5</v>
      </c>
      <c r="O5" s="6">
        <v>41.76</v>
      </c>
      <c r="P5" s="37">
        <v>38.76</v>
      </c>
      <c r="Q5" s="7">
        <f t="shared" ref="Q5:Q6" si="5">P5-O5</f>
        <v>-3</v>
      </c>
      <c r="R5" s="8">
        <v>41.55</v>
      </c>
      <c r="S5" s="12">
        <v>40.270000000000003</v>
      </c>
      <c r="T5" s="7">
        <f t="shared" ref="T5:T6" si="6">S5-R5</f>
        <v>-1.279999999999994</v>
      </c>
      <c r="U5" s="9">
        <f t="shared" si="0"/>
        <v>43.19</v>
      </c>
      <c r="V5" s="9">
        <f t="shared" si="1"/>
        <v>41.42</v>
      </c>
      <c r="W5" s="17">
        <f t="shared" ref="W5:W6" si="7">V5-U5</f>
        <v>-1.769999999999996</v>
      </c>
    </row>
    <row r="6" spans="1:23" s="3" customFormat="1" x14ac:dyDescent="0.55000000000000004">
      <c r="A6" s="4"/>
      <c r="B6" s="85"/>
      <c r="C6" s="5" t="s">
        <v>12</v>
      </c>
      <c r="D6" s="6">
        <v>48.01</v>
      </c>
      <c r="E6" s="6">
        <v>40.65</v>
      </c>
      <c r="F6" s="8">
        <v>10</v>
      </c>
      <c r="G6" s="13">
        <v>50.66</v>
      </c>
      <c r="H6" s="7">
        <f t="shared" si="2"/>
        <v>2.6499999999999986</v>
      </c>
      <c r="I6" s="6">
        <v>49.01</v>
      </c>
      <c r="J6" s="13">
        <v>46.29</v>
      </c>
      <c r="K6" s="7">
        <f t="shared" si="3"/>
        <v>-2.7199999999999989</v>
      </c>
      <c r="L6" s="6">
        <v>34.72</v>
      </c>
      <c r="M6" s="13">
        <v>29.86</v>
      </c>
      <c r="N6" s="7">
        <f t="shared" si="4"/>
        <v>-4.8599999999999994</v>
      </c>
      <c r="O6" s="6">
        <v>40.98</v>
      </c>
      <c r="P6" s="13">
        <v>38.44</v>
      </c>
      <c r="Q6" s="7">
        <f t="shared" si="5"/>
        <v>-2.5399999999999991</v>
      </c>
      <c r="R6" s="8">
        <v>40.44</v>
      </c>
      <c r="S6" s="12">
        <v>40.590000000000003</v>
      </c>
      <c r="T6" s="7">
        <f t="shared" si="6"/>
        <v>0.15000000000000568</v>
      </c>
      <c r="U6" s="9">
        <f t="shared" si="0"/>
        <v>42.631999999999998</v>
      </c>
      <c r="V6" s="9">
        <f t="shared" si="1"/>
        <v>41.167999999999999</v>
      </c>
      <c r="W6" s="17">
        <f t="shared" si="7"/>
        <v>-1.4639999999999986</v>
      </c>
    </row>
    <row r="7" spans="1:23" x14ac:dyDescent="0.55000000000000004">
      <c r="A7" s="48">
        <v>1</v>
      </c>
      <c r="B7" s="13" t="s">
        <v>209</v>
      </c>
      <c r="C7" s="13">
        <v>211</v>
      </c>
      <c r="D7" s="14">
        <v>51.69</v>
      </c>
      <c r="E7" s="14">
        <v>43.377272727272725</v>
      </c>
      <c r="F7" s="14">
        <v>10.412727272727274</v>
      </c>
      <c r="G7" s="14">
        <v>53.790000000000006</v>
      </c>
      <c r="H7" s="14">
        <v>2.1000000000000085</v>
      </c>
      <c r="I7" s="14">
        <v>50.678000000000004</v>
      </c>
      <c r="J7" s="14">
        <v>48.731818181818177</v>
      </c>
      <c r="K7" s="14">
        <v>-1.9461818181818273</v>
      </c>
      <c r="L7" s="14">
        <v>37.528999999999996</v>
      </c>
      <c r="M7" s="14">
        <v>32.266363636363636</v>
      </c>
      <c r="N7" s="14">
        <v>-5.2626363636363607</v>
      </c>
      <c r="O7" s="14">
        <v>46.091999999999999</v>
      </c>
      <c r="P7" s="14">
        <v>41.927</v>
      </c>
      <c r="Q7" s="14">
        <v>-4.1649999999999991</v>
      </c>
      <c r="R7" s="14">
        <v>43.249999999999993</v>
      </c>
      <c r="S7" s="14">
        <v>43.47727272727272</v>
      </c>
      <c r="T7" s="14">
        <v>0.22727272727272663</v>
      </c>
      <c r="U7" s="14">
        <v>45.847799999999992</v>
      </c>
      <c r="V7" s="14">
        <v>44.139818181818185</v>
      </c>
      <c r="W7" s="14">
        <v>-1.7079818181818069</v>
      </c>
    </row>
    <row r="8" spans="1:23" x14ac:dyDescent="0.55000000000000004">
      <c r="A8" s="48">
        <v>2</v>
      </c>
      <c r="B8" s="13" t="s">
        <v>202</v>
      </c>
      <c r="C8" s="13">
        <v>150</v>
      </c>
      <c r="D8" s="14">
        <v>48.353000000000009</v>
      </c>
      <c r="E8" s="14">
        <v>41.971000000000004</v>
      </c>
      <c r="F8" s="14">
        <v>10.465</v>
      </c>
      <c r="G8" s="14">
        <v>52.43399999999999</v>
      </c>
      <c r="H8" s="14">
        <v>4.0809999999999818</v>
      </c>
      <c r="I8" s="14">
        <v>50.909000000000006</v>
      </c>
      <c r="J8" s="14">
        <v>48.42199999999999</v>
      </c>
      <c r="K8" s="14">
        <v>-2.4870000000000161</v>
      </c>
      <c r="L8" s="14">
        <v>32.174999999999997</v>
      </c>
      <c r="M8" s="14">
        <v>31.222999999999995</v>
      </c>
      <c r="N8" s="14">
        <v>-0.95200000000000173</v>
      </c>
      <c r="O8" s="14">
        <v>43.602000000000004</v>
      </c>
      <c r="P8" s="14">
        <v>41.39</v>
      </c>
      <c r="Q8" s="14">
        <v>-2.2120000000000033</v>
      </c>
      <c r="R8" s="14">
        <v>41.629000000000005</v>
      </c>
      <c r="S8" s="14">
        <v>41.297000000000004</v>
      </c>
      <c r="T8" s="14">
        <v>-0.33200000000000074</v>
      </c>
      <c r="U8" s="14">
        <v>43.333599999999997</v>
      </c>
      <c r="V8" s="14">
        <v>42.953199999999995</v>
      </c>
      <c r="W8" s="14">
        <v>-0.38040000000000163</v>
      </c>
    </row>
    <row r="9" spans="1:23" x14ac:dyDescent="0.55000000000000004">
      <c r="A9" s="48">
        <v>3</v>
      </c>
      <c r="B9" s="13" t="s">
        <v>205</v>
      </c>
      <c r="C9" s="13">
        <v>118</v>
      </c>
      <c r="D9" s="14">
        <v>47.167777777777779</v>
      </c>
      <c r="E9" s="14">
        <v>41.183000000000007</v>
      </c>
      <c r="F9" s="14">
        <v>9.9779999999999998</v>
      </c>
      <c r="G9" s="14">
        <v>51.161000000000001</v>
      </c>
      <c r="H9" s="14">
        <v>3.9932222222222222</v>
      </c>
      <c r="I9" s="14">
        <v>49.493333333333339</v>
      </c>
      <c r="J9" s="14">
        <v>47.480000000000004</v>
      </c>
      <c r="K9" s="14">
        <v>-2.0133333333333354</v>
      </c>
      <c r="L9" s="14">
        <v>34.767777777777781</v>
      </c>
      <c r="M9" s="14">
        <v>28.767000000000003</v>
      </c>
      <c r="N9" s="14">
        <v>-6.0007777777777775</v>
      </c>
      <c r="O9" s="14">
        <v>45.097777777777786</v>
      </c>
      <c r="P9" s="14">
        <v>41.745999999999995</v>
      </c>
      <c r="Q9" s="14">
        <v>-3.3517777777777908</v>
      </c>
      <c r="R9" s="14">
        <v>41.645555555555553</v>
      </c>
      <c r="S9" s="14">
        <v>42.071999999999996</v>
      </c>
      <c r="T9" s="14">
        <v>0.42644444444444218</v>
      </c>
      <c r="U9" s="14">
        <v>43.634444444444441</v>
      </c>
      <c r="V9" s="14">
        <v>42.245199999999997</v>
      </c>
      <c r="W9" s="14">
        <v>-1.3892444444444436</v>
      </c>
    </row>
    <row r="10" spans="1:23" x14ac:dyDescent="0.55000000000000004">
      <c r="A10" s="48">
        <v>4</v>
      </c>
      <c r="B10" s="13" t="s">
        <v>207</v>
      </c>
      <c r="C10" s="13">
        <v>140</v>
      </c>
      <c r="D10" s="14">
        <v>48.36333333333333</v>
      </c>
      <c r="E10" s="14">
        <v>42.017777777777773</v>
      </c>
      <c r="F10" s="14">
        <v>10.475555555555555</v>
      </c>
      <c r="G10" s="14">
        <v>52.49111111111111</v>
      </c>
      <c r="H10" s="14">
        <v>4.12777777777778</v>
      </c>
      <c r="I10" s="14">
        <v>49.043333333333329</v>
      </c>
      <c r="J10" s="14">
        <v>47.05222222222222</v>
      </c>
      <c r="K10" s="14">
        <v>-1.9911111111111097</v>
      </c>
      <c r="L10" s="14">
        <v>32.567777777777778</v>
      </c>
      <c r="M10" s="14">
        <v>28.771111111111111</v>
      </c>
      <c r="N10" s="14">
        <v>-3.7966666666666669</v>
      </c>
      <c r="O10" s="14">
        <v>42.267777777777781</v>
      </c>
      <c r="P10" s="14">
        <v>39.81</v>
      </c>
      <c r="Q10" s="14">
        <v>-2.4577777777777783</v>
      </c>
      <c r="R10" s="14">
        <v>42.682222222222229</v>
      </c>
      <c r="S10" s="14">
        <v>40.957777777777778</v>
      </c>
      <c r="T10" s="14">
        <v>-1.7244444444444511</v>
      </c>
      <c r="U10" s="14">
        <v>42.984888888888889</v>
      </c>
      <c r="V10" s="14">
        <v>41.729777777777777</v>
      </c>
      <c r="W10" s="14">
        <v>-1.2551111111111126</v>
      </c>
    </row>
    <row r="11" spans="1:23" x14ac:dyDescent="0.55000000000000004">
      <c r="A11" s="48">
        <v>5</v>
      </c>
      <c r="B11" s="13" t="s">
        <v>210</v>
      </c>
      <c r="C11" s="13">
        <v>224</v>
      </c>
      <c r="D11" s="14">
        <v>47.928461538461534</v>
      </c>
      <c r="E11" s="14">
        <v>42.53846153846154</v>
      </c>
      <c r="F11" s="14">
        <v>9.5</v>
      </c>
      <c r="G11" s="14">
        <v>52.03846153846154</v>
      </c>
      <c r="H11" s="14">
        <v>4.1100000000000065</v>
      </c>
      <c r="I11" s="14">
        <v>48.564615384615379</v>
      </c>
      <c r="J11" s="14">
        <v>46.459230769230771</v>
      </c>
      <c r="K11" s="14">
        <v>-2.1053846153846081</v>
      </c>
      <c r="L11" s="14">
        <v>31.308461538461536</v>
      </c>
      <c r="M11" s="14">
        <v>28.521538461538459</v>
      </c>
      <c r="N11" s="14">
        <v>-2.7869230769230775</v>
      </c>
      <c r="O11" s="14">
        <v>40.554615384615389</v>
      </c>
      <c r="P11" s="14">
        <v>38.381538461538462</v>
      </c>
      <c r="Q11" s="14">
        <v>-2.1730769230769269</v>
      </c>
      <c r="R11" s="14">
        <v>39.034615384615385</v>
      </c>
      <c r="S11" s="14">
        <v>40.81307692307692</v>
      </c>
      <c r="T11" s="14">
        <v>1.778461538461535</v>
      </c>
      <c r="U11" s="14">
        <v>41.478153846153845</v>
      </c>
      <c r="V11" s="14">
        <v>41.242769230769227</v>
      </c>
      <c r="W11" s="14">
        <v>-0.23538461538461775</v>
      </c>
    </row>
    <row r="12" spans="1:23" x14ac:dyDescent="0.55000000000000004">
      <c r="A12" s="48">
        <v>6</v>
      </c>
      <c r="B12" s="13" t="s">
        <v>147</v>
      </c>
      <c r="C12" s="13">
        <v>190</v>
      </c>
      <c r="D12" s="14">
        <v>47.344000000000001</v>
      </c>
      <c r="E12" s="14">
        <v>42.103999999999999</v>
      </c>
      <c r="F12" s="14">
        <v>9.8189999999999991</v>
      </c>
      <c r="G12" s="14">
        <v>51.923999999999999</v>
      </c>
      <c r="H12" s="14">
        <v>4.5799999999999983</v>
      </c>
      <c r="I12" s="14">
        <v>47.713999999999999</v>
      </c>
      <c r="J12" s="14">
        <v>46.905999999999999</v>
      </c>
      <c r="K12" s="14">
        <v>-0.80799999999999983</v>
      </c>
      <c r="L12" s="14">
        <v>33.301000000000002</v>
      </c>
      <c r="M12" s="14">
        <v>28.780999999999999</v>
      </c>
      <c r="N12" s="14">
        <v>-4.5200000000000031</v>
      </c>
      <c r="O12" s="14">
        <v>39.97</v>
      </c>
      <c r="P12" s="14">
        <v>37.744999999999997</v>
      </c>
      <c r="Q12" s="14">
        <v>-2.2250000000000014</v>
      </c>
      <c r="R12" s="14">
        <v>38.673999999999999</v>
      </c>
      <c r="S12" s="14">
        <v>40.733000000000004</v>
      </c>
      <c r="T12" s="14">
        <v>2.0590000000000046</v>
      </c>
      <c r="U12" s="14">
        <v>41.400600000000004</v>
      </c>
      <c r="V12" s="14">
        <v>41.217799999999997</v>
      </c>
      <c r="W12" s="14">
        <v>-0.1828000000000074</v>
      </c>
    </row>
    <row r="13" spans="1:23" x14ac:dyDescent="0.55000000000000004">
      <c r="A13" s="48">
        <v>7</v>
      </c>
      <c r="B13" s="13" t="s">
        <v>198</v>
      </c>
      <c r="C13" s="13">
        <v>219</v>
      </c>
      <c r="D13" s="14">
        <v>45.554999999999993</v>
      </c>
      <c r="E13" s="14">
        <v>39.85</v>
      </c>
      <c r="F13" s="14">
        <v>9.6609999999999996</v>
      </c>
      <c r="G13" s="14">
        <v>49.511000000000003</v>
      </c>
      <c r="H13" s="14">
        <v>3.9560000000000102</v>
      </c>
      <c r="I13" s="14">
        <v>49.518000000000001</v>
      </c>
      <c r="J13" s="14">
        <v>47.196000000000005</v>
      </c>
      <c r="K13" s="14">
        <v>-2.3219999999999956</v>
      </c>
      <c r="L13" s="14">
        <v>34.262</v>
      </c>
      <c r="M13" s="14">
        <v>27.714999999999996</v>
      </c>
      <c r="N13" s="14">
        <v>-6.5470000000000041</v>
      </c>
      <c r="O13" s="14">
        <v>40.265000000000001</v>
      </c>
      <c r="P13" s="14">
        <v>39.82</v>
      </c>
      <c r="Q13" s="14">
        <v>-0.44500000000000028</v>
      </c>
      <c r="R13" s="14">
        <v>38.615000000000002</v>
      </c>
      <c r="S13" s="14">
        <v>41.738</v>
      </c>
      <c r="T13" s="14">
        <v>3.1229999999999976</v>
      </c>
      <c r="U13" s="14">
        <v>41.642999999999994</v>
      </c>
      <c r="V13" s="14">
        <v>41.195999999999991</v>
      </c>
      <c r="W13" s="14">
        <v>-0.44700000000000273</v>
      </c>
    </row>
    <row r="14" spans="1:23" x14ac:dyDescent="0.55000000000000004">
      <c r="A14" s="48">
        <v>8</v>
      </c>
      <c r="B14" s="13" t="s">
        <v>200</v>
      </c>
      <c r="C14" s="13">
        <v>179</v>
      </c>
      <c r="D14" s="14">
        <v>46.713076923076919</v>
      </c>
      <c r="E14" s="14">
        <v>41.32076923076923</v>
      </c>
      <c r="F14" s="14">
        <v>9.5623076923076926</v>
      </c>
      <c r="G14" s="14">
        <v>50.882307692307691</v>
      </c>
      <c r="H14" s="14">
        <v>4.1692307692307722</v>
      </c>
      <c r="I14" s="14">
        <v>48.486153846153847</v>
      </c>
      <c r="J14" s="14">
        <v>46.54615384615385</v>
      </c>
      <c r="K14" s="14">
        <v>-1.9399999999999977</v>
      </c>
      <c r="L14" s="14">
        <v>34.739230769230765</v>
      </c>
      <c r="M14" s="14">
        <v>30.034615384615385</v>
      </c>
      <c r="N14" s="14">
        <v>-4.70461538461538</v>
      </c>
      <c r="O14" s="14">
        <v>38.730769230769234</v>
      </c>
      <c r="P14" s="14">
        <v>36.562727272727273</v>
      </c>
      <c r="Q14" s="14">
        <v>-2.168041958041961</v>
      </c>
      <c r="R14" s="14">
        <v>40.306923076923077</v>
      </c>
      <c r="S14" s="14">
        <v>40.034615384615385</v>
      </c>
      <c r="T14" s="14">
        <v>-0.2723076923076917</v>
      </c>
      <c r="U14" s="14">
        <v>41.795230769230777</v>
      </c>
      <c r="V14" s="14">
        <v>40.990615384615381</v>
      </c>
      <c r="W14" s="14">
        <v>-0.80461538461539561</v>
      </c>
    </row>
    <row r="15" spans="1:23" x14ac:dyDescent="0.55000000000000004">
      <c r="A15" s="48">
        <v>9</v>
      </c>
      <c r="B15" s="13" t="s">
        <v>206</v>
      </c>
      <c r="C15" s="13">
        <v>106</v>
      </c>
      <c r="D15" s="14">
        <v>48.63</v>
      </c>
      <c r="E15" s="14">
        <v>42.962857142857146</v>
      </c>
      <c r="F15" s="14">
        <v>10.287142857142857</v>
      </c>
      <c r="G15" s="14">
        <v>53.248571428571431</v>
      </c>
      <c r="H15" s="14">
        <v>4.6185714285714283</v>
      </c>
      <c r="I15" s="14">
        <v>48.95428571428571</v>
      </c>
      <c r="J15" s="14">
        <v>47.711428571428577</v>
      </c>
      <c r="K15" s="14">
        <v>-1.2428571428571331</v>
      </c>
      <c r="L15" s="14">
        <v>33.89</v>
      </c>
      <c r="M15" s="14">
        <v>27.259999999999998</v>
      </c>
      <c r="N15" s="14">
        <v>-6.6300000000000026</v>
      </c>
      <c r="O15" s="14">
        <v>42.428571428571438</v>
      </c>
      <c r="P15" s="14">
        <v>35.941666666666663</v>
      </c>
      <c r="Q15" s="14">
        <v>-6.4869047619047748</v>
      </c>
      <c r="R15" s="14">
        <v>42.181428571428569</v>
      </c>
      <c r="S15" s="14">
        <v>39.874285714285712</v>
      </c>
      <c r="T15" s="14">
        <v>-2.3071428571428569</v>
      </c>
      <c r="U15" s="14">
        <v>43.216857142857144</v>
      </c>
      <c r="V15" s="14">
        <v>40.815142857142853</v>
      </c>
      <c r="W15" s="14">
        <v>-2.4017142857142915</v>
      </c>
    </row>
    <row r="16" spans="1:23" x14ac:dyDescent="0.55000000000000004">
      <c r="A16" s="48">
        <v>10</v>
      </c>
      <c r="B16" s="13" t="s">
        <v>201</v>
      </c>
      <c r="C16" s="13">
        <v>196</v>
      </c>
      <c r="D16" s="14">
        <v>47.099000000000004</v>
      </c>
      <c r="E16" s="14">
        <v>40.341999999999999</v>
      </c>
      <c r="F16" s="14">
        <v>10.731999999999999</v>
      </c>
      <c r="G16" s="14">
        <v>51.073999999999998</v>
      </c>
      <c r="H16" s="14">
        <v>3.9749999999999943</v>
      </c>
      <c r="I16" s="14">
        <v>48.715999999999994</v>
      </c>
      <c r="J16" s="14">
        <v>44.358000000000004</v>
      </c>
      <c r="K16" s="14">
        <v>-4.3579999999999899</v>
      </c>
      <c r="L16" s="14">
        <v>34.173999999999992</v>
      </c>
      <c r="M16" s="14">
        <v>29.068000000000001</v>
      </c>
      <c r="N16" s="14">
        <v>-5.105999999999991</v>
      </c>
      <c r="O16" s="14">
        <v>42.375</v>
      </c>
      <c r="P16" s="14">
        <v>40.326000000000001</v>
      </c>
      <c r="Q16" s="14">
        <v>-2.0489999999999995</v>
      </c>
      <c r="R16" s="14">
        <v>39.531999999999996</v>
      </c>
      <c r="S16" s="14">
        <v>39.179000000000002</v>
      </c>
      <c r="T16" s="14">
        <v>-0.35299999999999443</v>
      </c>
      <c r="U16" s="14">
        <v>42.379199999999997</v>
      </c>
      <c r="V16" s="14">
        <v>40.801000000000002</v>
      </c>
      <c r="W16" s="14">
        <v>-1.5781999999999954</v>
      </c>
    </row>
    <row r="17" spans="1:23" x14ac:dyDescent="0.55000000000000004">
      <c r="A17" s="48">
        <v>11</v>
      </c>
      <c r="B17" s="13" t="s">
        <v>197</v>
      </c>
      <c r="C17" s="13">
        <v>202</v>
      </c>
      <c r="D17" s="14">
        <v>50.020999999999994</v>
      </c>
      <c r="E17" s="14">
        <v>39.667000000000002</v>
      </c>
      <c r="F17" s="14">
        <v>9.7029999999999994</v>
      </c>
      <c r="G17" s="14">
        <v>49.371000000000002</v>
      </c>
      <c r="H17" s="14">
        <v>-0.64999999999999147</v>
      </c>
      <c r="I17" s="14">
        <v>48.706000000000003</v>
      </c>
      <c r="J17" s="14">
        <v>44.616999999999997</v>
      </c>
      <c r="K17" s="14">
        <v>-4.0890000000000057</v>
      </c>
      <c r="L17" s="14">
        <v>33.541999999999994</v>
      </c>
      <c r="M17" s="14">
        <v>30.225000000000001</v>
      </c>
      <c r="N17" s="14">
        <v>-3.3169999999999931</v>
      </c>
      <c r="O17" s="14">
        <v>40.652000000000001</v>
      </c>
      <c r="P17" s="14">
        <v>39.262</v>
      </c>
      <c r="Q17" s="14">
        <v>-1.3900000000000006</v>
      </c>
      <c r="R17" s="14">
        <v>39.884</v>
      </c>
      <c r="S17" s="14">
        <v>39.694999999999993</v>
      </c>
      <c r="T17" s="14">
        <v>-0.18900000000000716</v>
      </c>
      <c r="U17" s="14">
        <v>42.561000000000007</v>
      </c>
      <c r="V17" s="14">
        <v>40.634</v>
      </c>
      <c r="W17" s="14">
        <v>-1.9270000000000067</v>
      </c>
    </row>
    <row r="18" spans="1:23" x14ac:dyDescent="0.55000000000000004">
      <c r="A18" s="48">
        <v>12</v>
      </c>
      <c r="B18" s="13" t="s">
        <v>208</v>
      </c>
      <c r="C18" s="13">
        <v>145</v>
      </c>
      <c r="D18" s="14">
        <v>47.164000000000001</v>
      </c>
      <c r="E18" s="14">
        <v>38.456000000000003</v>
      </c>
      <c r="F18" s="14">
        <v>9.0859999999999985</v>
      </c>
      <c r="G18" s="14">
        <v>47.543999999999997</v>
      </c>
      <c r="H18" s="14">
        <v>0.37999999999999545</v>
      </c>
      <c r="I18" s="14">
        <v>46.423000000000002</v>
      </c>
      <c r="J18" s="14">
        <v>46.690000000000005</v>
      </c>
      <c r="K18" s="14">
        <v>0.26700000000000301</v>
      </c>
      <c r="L18" s="14">
        <v>32.653999999999996</v>
      </c>
      <c r="M18" s="14">
        <v>27.719000000000001</v>
      </c>
      <c r="N18" s="14">
        <v>-4.9349999999999952</v>
      </c>
      <c r="O18" s="14">
        <v>40.508000000000003</v>
      </c>
      <c r="P18" s="14">
        <v>41.59</v>
      </c>
      <c r="Q18" s="14">
        <v>1.0820000000000007</v>
      </c>
      <c r="R18" s="14">
        <v>41.392999999999994</v>
      </c>
      <c r="S18" s="14">
        <v>39.861000000000004</v>
      </c>
      <c r="T18" s="14">
        <v>-1.5319999999999894</v>
      </c>
      <c r="U18" s="14">
        <v>41.628399999999999</v>
      </c>
      <c r="V18" s="14">
        <v>40.319000000000003</v>
      </c>
      <c r="W18" s="14">
        <v>-1.3093999999999966</v>
      </c>
    </row>
    <row r="19" spans="1:23" x14ac:dyDescent="0.55000000000000004">
      <c r="A19" s="48">
        <v>13</v>
      </c>
      <c r="B19" s="13" t="s">
        <v>196</v>
      </c>
      <c r="C19" s="13">
        <v>349</v>
      </c>
      <c r="D19" s="14">
        <v>46.016249999999999</v>
      </c>
      <c r="E19" s="14">
        <v>38.393750000000004</v>
      </c>
      <c r="F19" s="14">
        <v>9.1337499999999991</v>
      </c>
      <c r="G19" s="14">
        <v>47.527500000000003</v>
      </c>
      <c r="H19" s="14">
        <v>1.511250000000004</v>
      </c>
      <c r="I19" s="14">
        <v>47.247500000000002</v>
      </c>
      <c r="J19" s="14">
        <v>42.615000000000002</v>
      </c>
      <c r="K19" s="14">
        <v>-4.6325000000000003</v>
      </c>
      <c r="L19" s="14">
        <v>34.083750000000002</v>
      </c>
      <c r="M19" s="14">
        <v>30.59</v>
      </c>
      <c r="N19" s="14">
        <v>-3.4937500000000021</v>
      </c>
      <c r="O19" s="14">
        <v>37.686249999999994</v>
      </c>
      <c r="P19" s="14">
        <v>35.898750000000007</v>
      </c>
      <c r="Q19" s="14">
        <v>-1.7874999999999872</v>
      </c>
      <c r="R19" s="14">
        <v>37.892499999999998</v>
      </c>
      <c r="S19" s="14">
        <v>38.644999999999996</v>
      </c>
      <c r="T19" s="14">
        <v>0.75249999999999773</v>
      </c>
      <c r="U19" s="14">
        <v>40.585250000000002</v>
      </c>
      <c r="V19" s="14">
        <v>39.055250000000001</v>
      </c>
      <c r="W19" s="14">
        <v>-1.5300000000000011</v>
      </c>
    </row>
    <row r="20" spans="1:23" x14ac:dyDescent="0.55000000000000004">
      <c r="A20" s="48">
        <v>14</v>
      </c>
      <c r="B20" s="13" t="s">
        <v>203</v>
      </c>
      <c r="C20" s="13">
        <v>125</v>
      </c>
      <c r="D20" s="14">
        <v>45.332222222222228</v>
      </c>
      <c r="E20" s="14">
        <v>37.854444444444447</v>
      </c>
      <c r="F20" s="14">
        <v>10.126666666666667</v>
      </c>
      <c r="G20" s="14">
        <v>47.980000000000004</v>
      </c>
      <c r="H20" s="14">
        <v>2.647777777777776</v>
      </c>
      <c r="I20" s="14">
        <v>45.30555555555555</v>
      </c>
      <c r="J20" s="14">
        <v>45.648888888888877</v>
      </c>
      <c r="K20" s="14">
        <v>0.34333333333332661</v>
      </c>
      <c r="L20" s="14">
        <v>32.730000000000004</v>
      </c>
      <c r="M20" s="14">
        <v>27.745555555555555</v>
      </c>
      <c r="N20" s="14">
        <v>-4.9844444444444491</v>
      </c>
      <c r="O20" s="14">
        <v>38.804444444444442</v>
      </c>
      <c r="P20" s="14">
        <v>34.578888888888883</v>
      </c>
      <c r="Q20" s="14">
        <v>-4.2255555555555588</v>
      </c>
      <c r="R20" s="14">
        <v>35.711111111111116</v>
      </c>
      <c r="S20" s="14">
        <v>39.004444444444445</v>
      </c>
      <c r="T20" s="14">
        <v>3.2933333333333294</v>
      </c>
      <c r="U20" s="14">
        <v>39.576666666666675</v>
      </c>
      <c r="V20" s="14">
        <v>38.99155555555555</v>
      </c>
      <c r="W20" s="14">
        <v>-0.58511111111112513</v>
      </c>
    </row>
    <row r="21" spans="1:23" x14ac:dyDescent="0.55000000000000004">
      <c r="A21" s="48">
        <v>15</v>
      </c>
      <c r="B21" s="13" t="s">
        <v>204</v>
      </c>
      <c r="C21" s="13">
        <v>149</v>
      </c>
      <c r="D21" s="14">
        <v>45.204444444444448</v>
      </c>
      <c r="E21" s="14">
        <v>39.575555555555553</v>
      </c>
      <c r="F21" s="14">
        <v>9.8933333333333326</v>
      </c>
      <c r="G21" s="14">
        <v>49.466666666666669</v>
      </c>
      <c r="H21" s="14">
        <v>4.2622222222222206</v>
      </c>
      <c r="I21" s="14">
        <v>47.968888888888884</v>
      </c>
      <c r="J21" s="14">
        <v>44.587777777777774</v>
      </c>
      <c r="K21" s="14">
        <v>-3.3811111111111103</v>
      </c>
      <c r="L21" s="14">
        <v>30.084444444444443</v>
      </c>
      <c r="M21" s="14">
        <v>27.813333333333333</v>
      </c>
      <c r="N21" s="14">
        <v>-2.2711111111111109</v>
      </c>
      <c r="O21" s="14">
        <v>35.511111111111106</v>
      </c>
      <c r="P21" s="14">
        <v>34.642222222222216</v>
      </c>
      <c r="Q21" s="14">
        <v>-0.86888888888888971</v>
      </c>
      <c r="R21" s="14">
        <v>38.671111111111117</v>
      </c>
      <c r="S21" s="14">
        <v>38.409999999999997</v>
      </c>
      <c r="T21" s="14">
        <v>-0.26111111111111995</v>
      </c>
      <c r="U21" s="14">
        <v>39.488</v>
      </c>
      <c r="V21" s="14">
        <v>38.983999999999995</v>
      </c>
      <c r="W21" s="14">
        <v>-0.50400000000000489</v>
      </c>
    </row>
    <row r="22" spans="1:23" x14ac:dyDescent="0.55000000000000004">
      <c r="A22" s="48">
        <v>16</v>
      </c>
      <c r="B22" s="13" t="s">
        <v>199</v>
      </c>
      <c r="C22" s="13">
        <v>157</v>
      </c>
      <c r="D22" s="14">
        <v>41.596999999999994</v>
      </c>
      <c r="E22" s="14">
        <v>34.671999999999997</v>
      </c>
      <c r="F22" s="14">
        <v>8.1429999999999989</v>
      </c>
      <c r="G22" s="14">
        <v>42.814999999999998</v>
      </c>
      <c r="H22" s="14">
        <v>1.2180000000000035</v>
      </c>
      <c r="I22" s="14">
        <v>42.470000000000006</v>
      </c>
      <c r="J22" s="14">
        <v>39.797000000000004</v>
      </c>
      <c r="K22" s="14">
        <v>-2.6730000000000018</v>
      </c>
      <c r="L22" s="14">
        <v>32.850999999999999</v>
      </c>
      <c r="M22" s="14">
        <v>27.088999999999999</v>
      </c>
      <c r="N22" s="14">
        <v>-5.7620000000000005</v>
      </c>
      <c r="O22" s="14">
        <v>32.085000000000001</v>
      </c>
      <c r="P22" s="14">
        <v>29.718</v>
      </c>
      <c r="Q22" s="14">
        <v>-2.3670000000000009</v>
      </c>
      <c r="R22" s="14">
        <v>35.292999999999999</v>
      </c>
      <c r="S22" s="14">
        <v>36.218000000000004</v>
      </c>
      <c r="T22" s="14">
        <v>0.92500000000000426</v>
      </c>
      <c r="U22" s="14">
        <v>36.859200000000001</v>
      </c>
      <c r="V22" s="14">
        <v>35.127399999999994</v>
      </c>
      <c r="W22" s="14">
        <v>-1.7318000000000069</v>
      </c>
    </row>
  </sheetData>
  <mergeCells count="26">
    <mergeCell ref="L1:M1"/>
    <mergeCell ref="O1:P1"/>
    <mergeCell ref="R1:S1"/>
    <mergeCell ref="U1:V1"/>
    <mergeCell ref="W2:W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H2:H3"/>
    <mergeCell ref="I2:I3"/>
    <mergeCell ref="J2:J3"/>
    <mergeCell ref="K2:K3"/>
    <mergeCell ref="I1:J1"/>
    <mergeCell ref="A1:A3"/>
    <mergeCell ref="B1:B6"/>
    <mergeCell ref="D1:G1"/>
    <mergeCell ref="C1:C3"/>
    <mergeCell ref="E2:G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opLeftCell="A64" zoomScale="80" zoomScaleNormal="80" workbookViewId="0">
      <selection activeCell="A58" sqref="A55:A77"/>
    </sheetView>
  </sheetViews>
  <sheetFormatPr defaultRowHeight="15" x14ac:dyDescent="0.25"/>
  <sheetData>
    <row r="1" spans="1:25" s="1" customFormat="1" ht="24" x14ac:dyDescent="0.55000000000000004">
      <c r="A1" s="27" t="s">
        <v>211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s="1" customFormat="1" ht="24" x14ac:dyDescent="0.55000000000000004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5" s="1" customFormat="1" ht="24" x14ac:dyDescent="0.55000000000000004">
      <c r="A3" s="65" t="s">
        <v>1</v>
      </c>
      <c r="B3" s="65" t="s">
        <v>194</v>
      </c>
      <c r="C3" s="74" t="s">
        <v>183</v>
      </c>
      <c r="D3" s="68" t="s">
        <v>2</v>
      </c>
      <c r="E3" s="71" t="s">
        <v>193</v>
      </c>
      <c r="F3" s="63" t="s">
        <v>3</v>
      </c>
      <c r="G3" s="91"/>
      <c r="H3" s="91"/>
      <c r="I3" s="64"/>
      <c r="J3" s="45" t="s">
        <v>9</v>
      </c>
      <c r="K3" s="83" t="s">
        <v>4</v>
      </c>
      <c r="L3" s="84"/>
      <c r="M3" s="45" t="s">
        <v>9</v>
      </c>
      <c r="N3" s="83" t="s">
        <v>5</v>
      </c>
      <c r="O3" s="84"/>
      <c r="P3" s="45" t="s">
        <v>9</v>
      </c>
      <c r="Q3" s="63" t="s">
        <v>172</v>
      </c>
      <c r="R3" s="64"/>
      <c r="S3" s="45" t="s">
        <v>9</v>
      </c>
      <c r="T3" s="63" t="s">
        <v>6</v>
      </c>
      <c r="U3" s="64"/>
      <c r="V3" s="45" t="s">
        <v>9</v>
      </c>
      <c r="W3" s="39" t="s">
        <v>7</v>
      </c>
      <c r="X3" s="44"/>
      <c r="Y3" s="45" t="s">
        <v>9</v>
      </c>
    </row>
    <row r="4" spans="1:25" s="3" customFormat="1" ht="24" x14ac:dyDescent="0.55000000000000004">
      <c r="A4" s="66"/>
      <c r="B4" s="66"/>
      <c r="C4" s="75"/>
      <c r="D4" s="69"/>
      <c r="E4" s="72"/>
      <c r="F4" s="2" t="s">
        <v>8</v>
      </c>
      <c r="G4" s="77" t="s">
        <v>174</v>
      </c>
      <c r="H4" s="78"/>
      <c r="I4" s="79"/>
      <c r="J4" s="59" t="s">
        <v>175</v>
      </c>
      <c r="K4" s="61" t="s">
        <v>8</v>
      </c>
      <c r="L4" s="61" t="s">
        <v>174</v>
      </c>
      <c r="M4" s="59" t="s">
        <v>175</v>
      </c>
      <c r="N4" s="61" t="s">
        <v>8</v>
      </c>
      <c r="O4" s="61" t="s">
        <v>174</v>
      </c>
      <c r="P4" s="59" t="s">
        <v>175</v>
      </c>
      <c r="Q4" s="61" t="s">
        <v>8</v>
      </c>
      <c r="R4" s="61" t="s">
        <v>174</v>
      </c>
      <c r="S4" s="59" t="s">
        <v>175</v>
      </c>
      <c r="T4" s="61" t="s">
        <v>8</v>
      </c>
      <c r="U4" s="61" t="s">
        <v>174</v>
      </c>
      <c r="V4" s="59" t="s">
        <v>175</v>
      </c>
      <c r="W4" s="61" t="s">
        <v>8</v>
      </c>
      <c r="X4" s="61" t="s">
        <v>174</v>
      </c>
      <c r="Y4" s="59" t="s">
        <v>175</v>
      </c>
    </row>
    <row r="5" spans="1:25" s="3" customFormat="1" ht="28.5" customHeight="1" x14ac:dyDescent="0.55000000000000004">
      <c r="A5" s="67"/>
      <c r="B5" s="66"/>
      <c r="C5" s="75"/>
      <c r="D5" s="70"/>
      <c r="E5" s="73"/>
      <c r="F5" s="2"/>
      <c r="G5" s="33" t="s">
        <v>190</v>
      </c>
      <c r="H5" s="34" t="s">
        <v>191</v>
      </c>
      <c r="I5" s="32" t="s">
        <v>7</v>
      </c>
      <c r="J5" s="60"/>
      <c r="K5" s="62"/>
      <c r="L5" s="62"/>
      <c r="M5" s="60"/>
      <c r="N5" s="62"/>
      <c r="O5" s="62"/>
      <c r="P5" s="60"/>
      <c r="Q5" s="62"/>
      <c r="R5" s="62"/>
      <c r="S5" s="60"/>
      <c r="T5" s="62"/>
      <c r="U5" s="62"/>
      <c r="V5" s="60"/>
      <c r="W5" s="62"/>
      <c r="X5" s="62"/>
      <c r="Y5" s="60"/>
    </row>
    <row r="6" spans="1:25" s="3" customFormat="1" ht="24" x14ac:dyDescent="0.55000000000000004">
      <c r="A6" s="4"/>
      <c r="B6" s="66"/>
      <c r="C6" s="75"/>
      <c r="D6" s="5" t="s">
        <v>10</v>
      </c>
      <c r="E6" s="5"/>
      <c r="F6" s="6">
        <v>49.33</v>
      </c>
      <c r="G6" s="6">
        <v>42.25</v>
      </c>
      <c r="H6" s="6">
        <v>10.74</v>
      </c>
      <c r="I6" s="36">
        <v>52.98</v>
      </c>
      <c r="J6" s="7">
        <f>I6-F6</f>
        <v>3.6499999999999986</v>
      </c>
      <c r="K6" s="6">
        <v>49.18</v>
      </c>
      <c r="L6" s="37">
        <v>46.68</v>
      </c>
      <c r="M6" s="7">
        <f>L6-K6</f>
        <v>-2.5</v>
      </c>
      <c r="N6" s="6">
        <v>40.31</v>
      </c>
      <c r="O6" s="37">
        <v>34.590000000000003</v>
      </c>
      <c r="P6" s="7">
        <f>O6-N6</f>
        <v>-5.7199999999999989</v>
      </c>
      <c r="Q6" s="6">
        <v>43.47</v>
      </c>
      <c r="R6" s="37">
        <v>40.47</v>
      </c>
      <c r="S6" s="7">
        <f>R6-Q6</f>
        <v>-3</v>
      </c>
      <c r="T6" s="8">
        <v>42.59</v>
      </c>
      <c r="U6" s="12">
        <v>41.22</v>
      </c>
      <c r="V6" s="7">
        <f>U6-T6</f>
        <v>-1.3700000000000045</v>
      </c>
      <c r="W6" s="9">
        <f>(F6+K6+N6+Q6+T6)/5</f>
        <v>44.975999999999999</v>
      </c>
      <c r="X6" s="9">
        <f>(I6+L6+O6+R6+U6)/5</f>
        <v>43.188000000000002</v>
      </c>
      <c r="Y6" s="17">
        <f>X6-W6</f>
        <v>-1.7879999999999967</v>
      </c>
    </row>
    <row r="7" spans="1:25" s="3" customFormat="1" ht="24" x14ac:dyDescent="0.55000000000000004">
      <c r="A7" s="4"/>
      <c r="B7" s="66"/>
      <c r="C7" s="75"/>
      <c r="D7" s="5" t="s">
        <v>11</v>
      </c>
      <c r="E7" s="5"/>
      <c r="F7" s="6">
        <v>48.39</v>
      </c>
      <c r="G7" s="6">
        <v>41.41</v>
      </c>
      <c r="H7" s="6">
        <v>10.47</v>
      </c>
      <c r="I7" s="36">
        <v>51.88</v>
      </c>
      <c r="J7" s="7">
        <f t="shared" ref="J7:J8" si="0">I7-F7</f>
        <v>3.490000000000002</v>
      </c>
      <c r="K7" s="6">
        <v>47.64</v>
      </c>
      <c r="L7" s="37">
        <v>45.08</v>
      </c>
      <c r="M7" s="7">
        <f t="shared" ref="M7:M8" si="1">L7-K7</f>
        <v>-2.5600000000000023</v>
      </c>
      <c r="N7" s="6">
        <v>36.61</v>
      </c>
      <c r="O7" s="37">
        <v>31.11</v>
      </c>
      <c r="P7" s="7">
        <f t="shared" ref="P7:P8" si="2">O7-N7</f>
        <v>-5.5</v>
      </c>
      <c r="Q7" s="6">
        <v>41.76</v>
      </c>
      <c r="R7" s="37">
        <v>38.76</v>
      </c>
      <c r="S7" s="7">
        <f t="shared" ref="S7:S8" si="3">R7-Q7</f>
        <v>-3</v>
      </c>
      <c r="T7" s="8">
        <v>41.55</v>
      </c>
      <c r="U7" s="12">
        <v>40.270000000000003</v>
      </c>
      <c r="V7" s="7">
        <f t="shared" ref="V7:V8" si="4">U7-T7</f>
        <v>-1.279999999999994</v>
      </c>
      <c r="W7" s="9">
        <f>(F7+K7+N7+Q7+T7)/5</f>
        <v>43.19</v>
      </c>
      <c r="X7" s="9">
        <f>(I7+L7+O7+R7+U7)/5</f>
        <v>41.42</v>
      </c>
      <c r="Y7" s="17">
        <f t="shared" ref="Y7:Y8" si="5">X7-W7</f>
        <v>-1.769999999999996</v>
      </c>
    </row>
    <row r="8" spans="1:25" s="3" customFormat="1" ht="24" x14ac:dyDescent="0.55000000000000004">
      <c r="A8" s="4"/>
      <c r="B8" s="67"/>
      <c r="C8" s="76"/>
      <c r="D8" s="5" t="s">
        <v>12</v>
      </c>
      <c r="E8" s="5"/>
      <c r="F8" s="6">
        <v>48.01</v>
      </c>
      <c r="G8" s="6">
        <v>40.65</v>
      </c>
      <c r="H8" s="8">
        <v>10</v>
      </c>
      <c r="I8" s="36">
        <v>50.66</v>
      </c>
      <c r="J8" s="7">
        <f t="shared" si="0"/>
        <v>2.6499999999999986</v>
      </c>
      <c r="K8" s="6">
        <v>49.01</v>
      </c>
      <c r="L8" s="36">
        <v>46.29</v>
      </c>
      <c r="M8" s="7">
        <f t="shared" si="1"/>
        <v>-2.7199999999999989</v>
      </c>
      <c r="N8" s="6">
        <v>34.72</v>
      </c>
      <c r="O8" s="36">
        <v>29.86</v>
      </c>
      <c r="P8" s="7">
        <f t="shared" si="2"/>
        <v>-4.8599999999999994</v>
      </c>
      <c r="Q8" s="6">
        <v>40.98</v>
      </c>
      <c r="R8" s="36">
        <v>38.44</v>
      </c>
      <c r="S8" s="7">
        <f t="shared" si="3"/>
        <v>-2.5399999999999991</v>
      </c>
      <c r="T8" s="8">
        <v>40.44</v>
      </c>
      <c r="U8" s="12">
        <v>40.590000000000003</v>
      </c>
      <c r="V8" s="7">
        <f t="shared" si="4"/>
        <v>0.15000000000000568</v>
      </c>
      <c r="W8" s="9">
        <f>(F8+K8+N8+Q8+T8)/5</f>
        <v>42.631999999999998</v>
      </c>
      <c r="X8" s="9">
        <f>(I8+L8+O8+R8+U8)/5</f>
        <v>41.167999999999999</v>
      </c>
      <c r="Y8" s="17">
        <f t="shared" si="5"/>
        <v>-1.4639999999999986</v>
      </c>
    </row>
    <row r="9" spans="1:25" s="1" customFormat="1" ht="24" x14ac:dyDescent="0.55000000000000004">
      <c r="A9" s="18">
        <v>1</v>
      </c>
      <c r="B9" s="18">
        <v>7</v>
      </c>
      <c r="C9" s="18" t="s">
        <v>181</v>
      </c>
      <c r="D9" s="19" t="s">
        <v>131</v>
      </c>
      <c r="E9" s="31">
        <v>6</v>
      </c>
      <c r="F9" s="14">
        <v>45</v>
      </c>
      <c r="G9" s="12">
        <v>47.92</v>
      </c>
      <c r="H9" s="15">
        <v>11.46</v>
      </c>
      <c r="I9" s="12">
        <v>59.38</v>
      </c>
      <c r="J9" s="7">
        <v>14.380000000000003</v>
      </c>
      <c r="K9" s="14">
        <v>46</v>
      </c>
      <c r="L9" s="12">
        <v>53.33</v>
      </c>
      <c r="M9" s="7">
        <v>7.3299999999999983</v>
      </c>
      <c r="N9" s="14">
        <v>41</v>
      </c>
      <c r="O9" s="16">
        <v>50</v>
      </c>
      <c r="P9" s="7">
        <v>9</v>
      </c>
      <c r="Q9" s="14">
        <v>39</v>
      </c>
      <c r="R9" s="14">
        <v>60.83</v>
      </c>
      <c r="S9" s="7">
        <v>21.83</v>
      </c>
      <c r="T9" s="14">
        <v>29.9</v>
      </c>
      <c r="U9" s="12">
        <v>46.33</v>
      </c>
      <c r="V9" s="7">
        <v>16.43</v>
      </c>
      <c r="W9" s="9">
        <v>40.18</v>
      </c>
      <c r="X9" s="9">
        <v>53.974000000000004</v>
      </c>
      <c r="Y9" s="17">
        <v>13.794000000000004</v>
      </c>
    </row>
    <row r="10" spans="1:25" s="1" customFormat="1" ht="24" x14ac:dyDescent="0.55000000000000004">
      <c r="A10" s="18">
        <v>2</v>
      </c>
      <c r="B10" s="18">
        <v>5</v>
      </c>
      <c r="C10" s="18" t="s">
        <v>181</v>
      </c>
      <c r="D10" s="19" t="s">
        <v>123</v>
      </c>
      <c r="E10" s="31">
        <v>4</v>
      </c>
      <c r="F10" s="14">
        <v>44.06</v>
      </c>
      <c r="G10" s="20">
        <v>55</v>
      </c>
      <c r="H10" s="15">
        <v>11.63</v>
      </c>
      <c r="I10" s="12">
        <v>66.63</v>
      </c>
      <c r="J10" s="7">
        <v>22.569999999999993</v>
      </c>
      <c r="K10" s="14">
        <v>49.75</v>
      </c>
      <c r="L10" s="12">
        <v>60.63</v>
      </c>
      <c r="M10" s="7">
        <v>10.880000000000003</v>
      </c>
      <c r="N10" s="14">
        <v>37.19</v>
      </c>
      <c r="O10" s="15">
        <v>35.630000000000003</v>
      </c>
      <c r="P10" s="7">
        <v>-1.5599999999999952</v>
      </c>
      <c r="Q10" s="14">
        <v>45.63</v>
      </c>
      <c r="R10" s="14" t="s">
        <v>186</v>
      </c>
      <c r="S10" s="7">
        <v>5.6199999999999974</v>
      </c>
      <c r="T10" s="14">
        <v>43.63</v>
      </c>
      <c r="U10" s="12">
        <v>52.13</v>
      </c>
      <c r="V10" s="7">
        <v>8.5</v>
      </c>
      <c r="W10" s="9">
        <v>44.052</v>
      </c>
      <c r="X10" s="9">
        <v>53.253999999999998</v>
      </c>
      <c r="Y10" s="17">
        <v>9.2019999999999982</v>
      </c>
    </row>
    <row r="11" spans="1:25" s="1" customFormat="1" ht="24" x14ac:dyDescent="0.55000000000000004">
      <c r="A11" s="18">
        <v>3</v>
      </c>
      <c r="B11" s="18">
        <v>7</v>
      </c>
      <c r="C11" s="18" t="s">
        <v>181</v>
      </c>
      <c r="D11" s="19" t="s">
        <v>15</v>
      </c>
      <c r="E11" s="31">
        <v>13</v>
      </c>
      <c r="F11" s="13">
        <v>53.61</v>
      </c>
      <c r="G11" s="12">
        <v>49.42</v>
      </c>
      <c r="H11" s="15">
        <v>11.96</v>
      </c>
      <c r="I11" s="12">
        <v>61.38</v>
      </c>
      <c r="J11" s="7">
        <v>7.7700000000000031</v>
      </c>
      <c r="K11" s="14">
        <v>55.11</v>
      </c>
      <c r="L11" s="12">
        <v>59.04</v>
      </c>
      <c r="M11" s="7">
        <v>3.9299999999999997</v>
      </c>
      <c r="N11" s="14">
        <v>30.83</v>
      </c>
      <c r="O11" s="15">
        <v>34.04</v>
      </c>
      <c r="P11" s="7">
        <v>3.2100000000000009</v>
      </c>
      <c r="Q11" s="14">
        <v>51.11</v>
      </c>
      <c r="R11" s="14">
        <v>55.38</v>
      </c>
      <c r="S11" s="7">
        <v>4.2700000000000031</v>
      </c>
      <c r="T11" s="14">
        <v>49.89</v>
      </c>
      <c r="U11" s="12">
        <v>56.12</v>
      </c>
      <c r="V11" s="7">
        <v>6.2299999999999969</v>
      </c>
      <c r="W11" s="9">
        <v>48.11</v>
      </c>
      <c r="X11" s="9">
        <v>53.191999999999993</v>
      </c>
      <c r="Y11" s="17">
        <v>5.0819999999999936</v>
      </c>
    </row>
    <row r="12" spans="1:25" s="1" customFormat="1" ht="24" x14ac:dyDescent="0.55000000000000004">
      <c r="A12" s="18">
        <v>4</v>
      </c>
      <c r="B12" s="18">
        <v>15</v>
      </c>
      <c r="C12" s="18" t="s">
        <v>181</v>
      </c>
      <c r="D12" s="19" t="s">
        <v>14</v>
      </c>
      <c r="E12" s="31">
        <v>7</v>
      </c>
      <c r="F12" s="14">
        <v>64.17</v>
      </c>
      <c r="G12" s="12">
        <v>47.86</v>
      </c>
      <c r="H12" s="15">
        <v>10.25</v>
      </c>
      <c r="I12" s="12">
        <v>58.11</v>
      </c>
      <c r="J12" s="7">
        <v>-6.0600000000000023</v>
      </c>
      <c r="K12" s="14">
        <v>61.33</v>
      </c>
      <c r="L12" s="20">
        <v>57.5</v>
      </c>
      <c r="M12" s="7">
        <v>-3.8299999999999983</v>
      </c>
      <c r="N12" s="14">
        <v>47.5</v>
      </c>
      <c r="O12" s="15">
        <v>38.21</v>
      </c>
      <c r="P12" s="7">
        <v>-9.2899999999999991</v>
      </c>
      <c r="Q12" s="14">
        <v>65</v>
      </c>
      <c r="R12" s="14">
        <v>54.29</v>
      </c>
      <c r="S12" s="7">
        <v>-10.71</v>
      </c>
      <c r="T12" s="14">
        <v>48</v>
      </c>
      <c r="U12" s="20">
        <v>47</v>
      </c>
      <c r="V12" s="7">
        <v>-1</v>
      </c>
      <c r="W12" s="9">
        <v>57.2</v>
      </c>
      <c r="X12" s="9">
        <v>51.021999999999998</v>
      </c>
      <c r="Y12" s="17">
        <v>-6.1780000000000044</v>
      </c>
    </row>
    <row r="13" spans="1:25" s="1" customFormat="1" ht="24" x14ac:dyDescent="0.55000000000000004">
      <c r="A13" s="18">
        <v>5</v>
      </c>
      <c r="B13" s="18">
        <v>6</v>
      </c>
      <c r="C13" s="18" t="s">
        <v>181</v>
      </c>
      <c r="D13" s="19" t="s">
        <v>21</v>
      </c>
      <c r="E13" s="31">
        <v>7</v>
      </c>
      <c r="F13" s="14">
        <v>47</v>
      </c>
      <c r="G13" s="12">
        <v>47.14</v>
      </c>
      <c r="H13" s="15">
        <v>12.04</v>
      </c>
      <c r="I13" s="12">
        <v>59.18</v>
      </c>
      <c r="J13" s="7">
        <v>12.18</v>
      </c>
      <c r="K13" s="14">
        <v>43.2</v>
      </c>
      <c r="L13" s="12">
        <v>44.29</v>
      </c>
      <c r="M13" s="7">
        <v>1.0899999999999963</v>
      </c>
      <c r="N13" s="14">
        <v>39.5</v>
      </c>
      <c r="O13" s="15">
        <v>41.07</v>
      </c>
      <c r="P13" s="7">
        <v>1.5700000000000003</v>
      </c>
      <c r="Q13" s="14">
        <v>46</v>
      </c>
      <c r="R13" s="14">
        <v>63.57</v>
      </c>
      <c r="S13" s="7">
        <v>17.57</v>
      </c>
      <c r="T13" s="14">
        <v>37.299999999999997</v>
      </c>
      <c r="U13" s="12">
        <v>45.21</v>
      </c>
      <c r="V13" s="7">
        <v>7.9100000000000037</v>
      </c>
      <c r="W13" s="9">
        <v>42.6</v>
      </c>
      <c r="X13" s="9">
        <v>50.664000000000001</v>
      </c>
      <c r="Y13" s="17">
        <v>8.0640000000000001</v>
      </c>
    </row>
    <row r="14" spans="1:25" s="1" customFormat="1" ht="24" x14ac:dyDescent="0.55000000000000004">
      <c r="A14" s="18">
        <v>6</v>
      </c>
      <c r="B14" s="18">
        <v>2</v>
      </c>
      <c r="C14" s="18" t="s">
        <v>181</v>
      </c>
      <c r="D14" s="19" t="s">
        <v>43</v>
      </c>
      <c r="E14" s="31">
        <v>5</v>
      </c>
      <c r="F14" s="14">
        <v>70.23</v>
      </c>
      <c r="G14" s="20">
        <v>55</v>
      </c>
      <c r="H14" s="16">
        <v>9.3000000000000007</v>
      </c>
      <c r="I14" s="20">
        <v>64.3</v>
      </c>
      <c r="J14" s="7">
        <v>-5.9300000000000068</v>
      </c>
      <c r="K14" s="14">
        <v>55.45</v>
      </c>
      <c r="L14" s="20">
        <v>57</v>
      </c>
      <c r="M14" s="7">
        <v>1.5499999999999972</v>
      </c>
      <c r="N14" s="14">
        <v>48.41</v>
      </c>
      <c r="O14" s="16">
        <v>46</v>
      </c>
      <c r="P14" s="7">
        <v>-2.4099999999999966</v>
      </c>
      <c r="Q14" s="14">
        <v>50.91</v>
      </c>
      <c r="R14" s="14">
        <v>39</v>
      </c>
      <c r="S14" s="7">
        <v>-11.909999999999997</v>
      </c>
      <c r="T14" s="14">
        <v>42.41</v>
      </c>
      <c r="U14" s="20">
        <v>40.799999999999997</v>
      </c>
      <c r="V14" s="7">
        <v>-1.6099999999999994</v>
      </c>
      <c r="W14" s="9">
        <v>53.481999999999992</v>
      </c>
      <c r="X14" s="9">
        <v>49.42</v>
      </c>
      <c r="Y14" s="17">
        <v>-4.0619999999999905</v>
      </c>
    </row>
    <row r="15" spans="1:25" s="1" customFormat="1" ht="24" x14ac:dyDescent="0.55000000000000004">
      <c r="A15" s="18">
        <v>7</v>
      </c>
      <c r="B15" s="18">
        <v>15</v>
      </c>
      <c r="C15" s="18" t="s">
        <v>181</v>
      </c>
      <c r="D15" s="19" t="s">
        <v>107</v>
      </c>
      <c r="E15" s="31">
        <v>12</v>
      </c>
      <c r="F15" s="14">
        <v>52.5</v>
      </c>
      <c r="G15" s="12">
        <v>45.21</v>
      </c>
      <c r="H15" s="16">
        <v>9.4</v>
      </c>
      <c r="I15" s="20">
        <v>54.6</v>
      </c>
      <c r="J15" s="7">
        <v>2.1000000000000014</v>
      </c>
      <c r="K15" s="14">
        <v>59.23</v>
      </c>
      <c r="L15" s="12">
        <v>52.92</v>
      </c>
      <c r="M15" s="7">
        <v>-6.3099999999999952</v>
      </c>
      <c r="N15" s="14">
        <v>49.42</v>
      </c>
      <c r="O15" s="15">
        <v>39.79</v>
      </c>
      <c r="P15" s="7">
        <v>-9.6300000000000026</v>
      </c>
      <c r="Q15" s="14">
        <v>47.69</v>
      </c>
      <c r="R15" s="14">
        <v>47.92</v>
      </c>
      <c r="S15" s="7">
        <v>0.23000000000000398</v>
      </c>
      <c r="T15" s="14">
        <v>50.15</v>
      </c>
      <c r="U15" s="12">
        <v>48.42</v>
      </c>
      <c r="V15" s="7">
        <v>-1.7299999999999969</v>
      </c>
      <c r="W15" s="9">
        <v>51.797999999999988</v>
      </c>
      <c r="X15" s="9">
        <v>48.730000000000004</v>
      </c>
      <c r="Y15" s="17">
        <v>-3.0679999999999836</v>
      </c>
    </row>
    <row r="16" spans="1:25" s="1" customFormat="1" ht="24" x14ac:dyDescent="0.55000000000000004">
      <c r="A16" s="18">
        <v>8</v>
      </c>
      <c r="B16" s="18">
        <v>10</v>
      </c>
      <c r="C16" s="18" t="s">
        <v>181</v>
      </c>
      <c r="D16" s="19" t="s">
        <v>39</v>
      </c>
      <c r="E16" s="31">
        <v>5</v>
      </c>
      <c r="F16" s="14">
        <v>41.25</v>
      </c>
      <c r="G16" s="20">
        <v>46</v>
      </c>
      <c r="H16" s="15">
        <v>11.35</v>
      </c>
      <c r="I16" s="12">
        <v>57.35</v>
      </c>
      <c r="J16" s="7">
        <v>16.100000000000001</v>
      </c>
      <c r="K16" s="14">
        <v>50.25</v>
      </c>
      <c r="L16" s="20">
        <v>51.5</v>
      </c>
      <c r="M16" s="7">
        <v>1.25</v>
      </c>
      <c r="N16" s="14">
        <v>29.06</v>
      </c>
      <c r="O16" s="16">
        <v>35.5</v>
      </c>
      <c r="P16" s="7">
        <v>6.4400000000000013</v>
      </c>
      <c r="Q16" s="14">
        <v>53.13</v>
      </c>
      <c r="R16" s="14">
        <v>47</v>
      </c>
      <c r="S16" s="7">
        <v>-6.1300000000000026</v>
      </c>
      <c r="T16" s="14">
        <v>43.75</v>
      </c>
      <c r="U16" s="20">
        <v>49</v>
      </c>
      <c r="V16" s="7">
        <v>5.25</v>
      </c>
      <c r="W16" s="9">
        <v>43.488</v>
      </c>
      <c r="X16" s="9">
        <v>48.07</v>
      </c>
      <c r="Y16" s="17">
        <v>4.5820000000000007</v>
      </c>
    </row>
    <row r="17" spans="1:25" s="1" customFormat="1" ht="24" x14ac:dyDescent="0.55000000000000004">
      <c r="A17" s="18">
        <v>9</v>
      </c>
      <c r="B17" s="18">
        <v>15</v>
      </c>
      <c r="C17" s="18" t="s">
        <v>181</v>
      </c>
      <c r="D17" s="19" t="s">
        <v>86</v>
      </c>
      <c r="E17" s="31">
        <v>20</v>
      </c>
      <c r="F17" s="23">
        <v>54.5</v>
      </c>
      <c r="G17" s="12">
        <v>48.63</v>
      </c>
      <c r="H17" s="15">
        <v>11.69</v>
      </c>
      <c r="I17" s="12">
        <v>60.31</v>
      </c>
      <c r="J17" s="7">
        <v>5.8100000000000023</v>
      </c>
      <c r="K17" s="23">
        <v>48.2</v>
      </c>
      <c r="L17" s="20">
        <v>48</v>
      </c>
      <c r="M17" s="7">
        <v>-0.20000000000000284</v>
      </c>
      <c r="N17" s="23">
        <v>32.5</v>
      </c>
      <c r="O17" s="16">
        <v>28.5</v>
      </c>
      <c r="P17" s="7">
        <v>-4</v>
      </c>
      <c r="Q17" s="23">
        <v>50.5</v>
      </c>
      <c r="R17" s="23">
        <v>49.75</v>
      </c>
      <c r="S17" s="7">
        <v>-0.75</v>
      </c>
      <c r="T17" s="23">
        <v>44.55</v>
      </c>
      <c r="U17" s="12">
        <v>49.33</v>
      </c>
      <c r="V17" s="7">
        <v>4.7800000000000011</v>
      </c>
      <c r="W17" s="9">
        <v>46.05</v>
      </c>
      <c r="X17" s="9">
        <v>47.177999999999997</v>
      </c>
      <c r="Y17" s="17">
        <v>1.1280000000000001</v>
      </c>
    </row>
    <row r="18" spans="1:25" s="1" customFormat="1" ht="24" x14ac:dyDescent="0.55000000000000004">
      <c r="A18" s="18">
        <v>10</v>
      </c>
      <c r="B18" s="18">
        <v>13</v>
      </c>
      <c r="C18" s="18" t="s">
        <v>181</v>
      </c>
      <c r="D18" s="19" t="s">
        <v>129</v>
      </c>
      <c r="E18" s="31">
        <v>6</v>
      </c>
      <c r="F18" s="14">
        <v>42.25</v>
      </c>
      <c r="G18" s="20">
        <v>47.5</v>
      </c>
      <c r="H18" s="15">
        <v>13.63</v>
      </c>
      <c r="I18" s="12">
        <v>61.13</v>
      </c>
      <c r="J18" s="7">
        <v>18.880000000000003</v>
      </c>
      <c r="K18" s="14">
        <v>45.6</v>
      </c>
      <c r="L18" s="12">
        <v>52.08</v>
      </c>
      <c r="M18" s="7">
        <v>6.4799999999999969</v>
      </c>
      <c r="N18" s="14">
        <v>30.25</v>
      </c>
      <c r="O18" s="15">
        <v>30.42</v>
      </c>
      <c r="P18" s="7">
        <v>0.17000000000000171</v>
      </c>
      <c r="Q18" s="14">
        <v>38</v>
      </c>
      <c r="R18" s="14">
        <v>44.17</v>
      </c>
      <c r="S18" s="7">
        <v>6.1700000000000017</v>
      </c>
      <c r="T18" s="14">
        <v>40.4</v>
      </c>
      <c r="U18" s="12">
        <v>45.83</v>
      </c>
      <c r="V18" s="7">
        <v>5.43</v>
      </c>
      <c r="W18" s="9">
        <v>39.299999999999997</v>
      </c>
      <c r="X18" s="9">
        <v>46.725999999999999</v>
      </c>
      <c r="Y18" s="17">
        <v>7.4260000000000019</v>
      </c>
    </row>
    <row r="19" spans="1:25" s="1" customFormat="1" ht="24" x14ac:dyDescent="0.55000000000000004">
      <c r="A19" s="18">
        <v>11</v>
      </c>
      <c r="B19" s="18">
        <v>15</v>
      </c>
      <c r="C19" s="18" t="s">
        <v>181</v>
      </c>
      <c r="D19" s="19" t="s">
        <v>73</v>
      </c>
      <c r="E19" s="31">
        <v>12</v>
      </c>
      <c r="F19" s="14">
        <v>54.22</v>
      </c>
      <c r="G19" s="12">
        <v>44.38</v>
      </c>
      <c r="H19" s="15">
        <v>10.92</v>
      </c>
      <c r="I19" s="12">
        <v>55.29</v>
      </c>
      <c r="J19" s="7">
        <v>1.0700000000000003</v>
      </c>
      <c r="K19" s="14">
        <v>50.5</v>
      </c>
      <c r="L19" s="12">
        <v>50.21</v>
      </c>
      <c r="M19" s="7">
        <v>-0.28999999999999915</v>
      </c>
      <c r="N19" s="14">
        <v>47.03</v>
      </c>
      <c r="O19" s="15">
        <v>33.75</v>
      </c>
      <c r="P19" s="7">
        <v>-13.280000000000001</v>
      </c>
      <c r="Q19" s="14">
        <v>47.81</v>
      </c>
      <c r="R19" s="14">
        <v>46.25</v>
      </c>
      <c r="S19" s="7">
        <v>-1.5600000000000023</v>
      </c>
      <c r="T19" s="14">
        <v>49.66</v>
      </c>
      <c r="U19" s="20">
        <v>44.5</v>
      </c>
      <c r="V19" s="7">
        <v>-5.1599999999999966</v>
      </c>
      <c r="W19" s="9">
        <v>49.844000000000001</v>
      </c>
      <c r="X19" s="9">
        <v>46</v>
      </c>
      <c r="Y19" s="17">
        <v>-3.8440000000000012</v>
      </c>
    </row>
    <row r="20" spans="1:25" s="1" customFormat="1" ht="24" x14ac:dyDescent="0.55000000000000004">
      <c r="A20" s="18">
        <v>12</v>
      </c>
      <c r="B20" s="18">
        <v>4</v>
      </c>
      <c r="C20" s="18" t="s">
        <v>181</v>
      </c>
      <c r="D20" s="19" t="s">
        <v>18</v>
      </c>
      <c r="E20" s="31">
        <v>3</v>
      </c>
      <c r="F20" s="14">
        <v>59.5</v>
      </c>
      <c r="G20" s="12">
        <v>39.17</v>
      </c>
      <c r="H20" s="16">
        <v>12.5</v>
      </c>
      <c r="I20" s="12">
        <v>51.67</v>
      </c>
      <c r="J20" s="7">
        <v>-7.8299999999999983</v>
      </c>
      <c r="K20" s="14">
        <v>58.4</v>
      </c>
      <c r="L20" s="12">
        <v>50.83</v>
      </c>
      <c r="M20" s="7">
        <v>-7.57</v>
      </c>
      <c r="N20" s="14">
        <v>57</v>
      </c>
      <c r="O20" s="15">
        <v>28.33</v>
      </c>
      <c r="P20" s="7">
        <v>-28.67</v>
      </c>
      <c r="Q20" s="14">
        <v>60</v>
      </c>
      <c r="R20" s="14">
        <v>48.33</v>
      </c>
      <c r="S20" s="7">
        <v>-11.670000000000002</v>
      </c>
      <c r="T20" s="14">
        <v>49.5</v>
      </c>
      <c r="U20" s="12">
        <v>45.33</v>
      </c>
      <c r="V20" s="7">
        <v>-4.1700000000000017</v>
      </c>
      <c r="W20" s="9">
        <v>56.879999999999995</v>
      </c>
      <c r="X20" s="9">
        <v>44.897999999999989</v>
      </c>
      <c r="Y20" s="17">
        <v>-11.982000000000006</v>
      </c>
    </row>
    <row r="21" spans="1:25" s="1" customFormat="1" ht="24" x14ac:dyDescent="0.55000000000000004">
      <c r="A21" s="18">
        <v>13</v>
      </c>
      <c r="B21" s="18">
        <v>12</v>
      </c>
      <c r="C21" s="18" t="s">
        <v>181</v>
      </c>
      <c r="D21" s="19" t="s">
        <v>147</v>
      </c>
      <c r="E21" s="31">
        <v>9</v>
      </c>
      <c r="F21" s="14">
        <v>42.5</v>
      </c>
      <c r="G21" s="12">
        <v>47.22</v>
      </c>
      <c r="H21" s="15">
        <v>9.31</v>
      </c>
      <c r="I21" s="12">
        <v>56.53</v>
      </c>
      <c r="J21" s="7">
        <v>14.030000000000001</v>
      </c>
      <c r="K21" s="14">
        <v>44.6</v>
      </c>
      <c r="L21" s="12">
        <v>44.17</v>
      </c>
      <c r="M21" s="7">
        <v>-0.42999999999999972</v>
      </c>
      <c r="N21" s="14">
        <v>28</v>
      </c>
      <c r="O21" s="15">
        <v>23.89</v>
      </c>
      <c r="P21" s="7">
        <v>-4.1099999999999994</v>
      </c>
      <c r="Q21" s="14">
        <v>31.5</v>
      </c>
      <c r="R21" s="14">
        <v>51.67</v>
      </c>
      <c r="S21" s="7">
        <v>20.170000000000002</v>
      </c>
      <c r="T21" s="14">
        <v>35.35</v>
      </c>
      <c r="U21" s="12">
        <v>45.44</v>
      </c>
      <c r="V21" s="7">
        <v>10.089999999999996</v>
      </c>
      <c r="W21" s="9">
        <v>36.39</v>
      </c>
      <c r="X21" s="9">
        <v>44.339999999999996</v>
      </c>
      <c r="Y21" s="17">
        <v>7.9499999999999957</v>
      </c>
    </row>
    <row r="22" spans="1:25" s="1" customFormat="1" ht="24" x14ac:dyDescent="0.55000000000000004">
      <c r="A22" s="18">
        <v>14</v>
      </c>
      <c r="B22" s="18">
        <v>5</v>
      </c>
      <c r="C22" s="18" t="s">
        <v>181</v>
      </c>
      <c r="D22" s="19" t="s">
        <v>72</v>
      </c>
      <c r="E22" s="31">
        <v>7</v>
      </c>
      <c r="F22" s="14">
        <v>52</v>
      </c>
      <c r="G22" s="20">
        <v>45</v>
      </c>
      <c r="H22" s="15">
        <v>10.89</v>
      </c>
      <c r="I22" s="12">
        <v>55.89</v>
      </c>
      <c r="J22" s="7">
        <v>3.8900000000000006</v>
      </c>
      <c r="K22" s="14">
        <v>52.4</v>
      </c>
      <c r="L22" s="20">
        <v>47.5</v>
      </c>
      <c r="M22" s="7">
        <v>-4.8999999999999986</v>
      </c>
      <c r="N22" s="14">
        <v>36.75</v>
      </c>
      <c r="O22" s="15">
        <v>33.57</v>
      </c>
      <c r="P22" s="7">
        <v>-3.1799999999999997</v>
      </c>
      <c r="Q22" s="14">
        <v>54</v>
      </c>
      <c r="R22" s="14">
        <v>44.29</v>
      </c>
      <c r="S22" s="7">
        <v>-9.7100000000000009</v>
      </c>
      <c r="T22" s="14">
        <v>43.65</v>
      </c>
      <c r="U22" s="12">
        <v>39.43</v>
      </c>
      <c r="V22" s="7">
        <v>-4.2199999999999989</v>
      </c>
      <c r="W22" s="9">
        <v>47.760000000000005</v>
      </c>
      <c r="X22" s="9">
        <v>44.136000000000003</v>
      </c>
      <c r="Y22" s="17">
        <v>-3.6240000000000023</v>
      </c>
    </row>
    <row r="23" spans="1:25" s="1" customFormat="1" ht="24" x14ac:dyDescent="0.55000000000000004">
      <c r="A23" s="18">
        <v>15</v>
      </c>
      <c r="B23" s="18">
        <v>12</v>
      </c>
      <c r="C23" s="18" t="s">
        <v>181</v>
      </c>
      <c r="D23" s="19" t="s">
        <v>82</v>
      </c>
      <c r="E23" s="31">
        <v>14</v>
      </c>
      <c r="F23" s="14">
        <v>53.75</v>
      </c>
      <c r="G23" s="12">
        <v>46.07</v>
      </c>
      <c r="H23" s="16">
        <v>9.8000000000000007</v>
      </c>
      <c r="I23" s="12">
        <v>55.88</v>
      </c>
      <c r="J23" s="7">
        <v>2.1300000000000026</v>
      </c>
      <c r="K23" s="14">
        <v>48</v>
      </c>
      <c r="L23" s="20">
        <v>45</v>
      </c>
      <c r="M23" s="7">
        <v>-3</v>
      </c>
      <c r="N23" s="14">
        <v>38.75</v>
      </c>
      <c r="O23" s="15">
        <v>29.46</v>
      </c>
      <c r="P23" s="7">
        <v>-9.2899999999999991</v>
      </c>
      <c r="Q23" s="14">
        <v>48</v>
      </c>
      <c r="R23" s="14">
        <v>46.07</v>
      </c>
      <c r="S23" s="7">
        <v>-1.9299999999999997</v>
      </c>
      <c r="T23" s="14">
        <v>37.450000000000003</v>
      </c>
      <c r="U23" s="12">
        <v>43.96</v>
      </c>
      <c r="V23" s="7">
        <v>6.509999999999998</v>
      </c>
      <c r="W23" s="9">
        <v>45.19</v>
      </c>
      <c r="X23" s="9">
        <v>44.073999999999998</v>
      </c>
      <c r="Y23" s="17">
        <v>-1.1159999999999997</v>
      </c>
    </row>
    <row r="24" spans="1:25" s="1" customFormat="1" ht="24" x14ac:dyDescent="0.55000000000000004">
      <c r="A24" s="18">
        <v>16</v>
      </c>
      <c r="B24" s="18">
        <v>5</v>
      </c>
      <c r="C24" s="18" t="s">
        <v>181</v>
      </c>
      <c r="D24" s="19" t="s">
        <v>48</v>
      </c>
      <c r="E24" s="31">
        <v>7</v>
      </c>
      <c r="F24" s="14">
        <v>53.33</v>
      </c>
      <c r="G24" s="12">
        <v>41.07</v>
      </c>
      <c r="H24" s="15">
        <v>10.96</v>
      </c>
      <c r="I24" s="12">
        <v>52.04</v>
      </c>
      <c r="J24" s="7">
        <v>-1.2899999999999991</v>
      </c>
      <c r="K24" s="14">
        <v>56.17</v>
      </c>
      <c r="L24" s="12">
        <v>51.79</v>
      </c>
      <c r="M24" s="7">
        <v>-4.3800000000000026</v>
      </c>
      <c r="N24" s="14">
        <v>38.75</v>
      </c>
      <c r="O24" s="15">
        <v>29.64</v>
      </c>
      <c r="P24" s="7">
        <v>-9.11</v>
      </c>
      <c r="Q24" s="14">
        <v>49.17</v>
      </c>
      <c r="R24" s="14">
        <v>45.71</v>
      </c>
      <c r="S24" s="7">
        <v>-3.4600000000000009</v>
      </c>
      <c r="T24" s="14">
        <v>41.75</v>
      </c>
      <c r="U24" s="12">
        <v>41.14</v>
      </c>
      <c r="V24" s="7">
        <v>-0.60999999999999943</v>
      </c>
      <c r="W24" s="9">
        <v>47.834000000000003</v>
      </c>
      <c r="X24" s="9">
        <v>44.064</v>
      </c>
      <c r="Y24" s="17">
        <v>-3.7700000000000031</v>
      </c>
    </row>
    <row r="25" spans="1:25" s="1" customFormat="1" ht="24" x14ac:dyDescent="0.55000000000000004">
      <c r="A25" s="18">
        <v>17</v>
      </c>
      <c r="B25" s="18">
        <v>14</v>
      </c>
      <c r="C25" s="18" t="s">
        <v>181</v>
      </c>
      <c r="D25" s="19" t="s">
        <v>169</v>
      </c>
      <c r="E25" s="31">
        <v>1</v>
      </c>
      <c r="F25" s="14">
        <v>52.5</v>
      </c>
      <c r="G25" s="20">
        <v>32.5</v>
      </c>
      <c r="H25" s="16">
        <v>9</v>
      </c>
      <c r="I25" s="20">
        <v>41.5</v>
      </c>
      <c r="J25" s="7">
        <v>-11</v>
      </c>
      <c r="K25" s="14">
        <v>47</v>
      </c>
      <c r="L25" s="20">
        <v>47.5</v>
      </c>
      <c r="M25" s="7">
        <v>0.5</v>
      </c>
      <c r="N25" s="14">
        <v>33.75</v>
      </c>
      <c r="O25" s="16">
        <v>27.5</v>
      </c>
      <c r="P25" s="7">
        <v>-6.25</v>
      </c>
      <c r="Q25" s="14">
        <v>32.5</v>
      </c>
      <c r="R25" s="14">
        <v>70</v>
      </c>
      <c r="S25" s="7">
        <v>37.5</v>
      </c>
      <c r="T25" s="14">
        <v>47</v>
      </c>
      <c r="U25" s="20">
        <v>32.5</v>
      </c>
      <c r="V25" s="7">
        <v>-14.5</v>
      </c>
      <c r="W25" s="9">
        <v>42.55</v>
      </c>
      <c r="X25" s="9">
        <v>43.8</v>
      </c>
      <c r="Y25" s="17">
        <v>1.25</v>
      </c>
    </row>
    <row r="26" spans="1:25" s="1" customFormat="1" ht="24" x14ac:dyDescent="0.55000000000000004">
      <c r="A26" s="18">
        <v>18</v>
      </c>
      <c r="B26" s="18">
        <v>2</v>
      </c>
      <c r="C26" s="18" t="s">
        <v>181</v>
      </c>
      <c r="D26" s="19" t="s">
        <v>134</v>
      </c>
      <c r="E26" s="31">
        <v>5</v>
      </c>
      <c r="F26" s="14">
        <v>55.68</v>
      </c>
      <c r="G26" s="20">
        <v>37</v>
      </c>
      <c r="H26" s="15">
        <v>9.15</v>
      </c>
      <c r="I26" s="12">
        <v>46.15</v>
      </c>
      <c r="J26" s="7">
        <v>-9.5300000000000011</v>
      </c>
      <c r="K26" s="14">
        <v>59.64</v>
      </c>
      <c r="L26" s="20">
        <v>46</v>
      </c>
      <c r="M26" s="7">
        <v>-13.64</v>
      </c>
      <c r="N26" s="14">
        <v>44.09</v>
      </c>
      <c r="O26" s="16">
        <v>28</v>
      </c>
      <c r="P26" s="7">
        <v>-16.090000000000003</v>
      </c>
      <c r="Q26" s="14">
        <v>54.55</v>
      </c>
      <c r="R26" s="14">
        <v>56</v>
      </c>
      <c r="S26" s="7">
        <v>1.4500000000000028</v>
      </c>
      <c r="T26" s="14">
        <v>47.23</v>
      </c>
      <c r="U26" s="20">
        <v>42.2</v>
      </c>
      <c r="V26" s="7">
        <v>-5.029999999999994</v>
      </c>
      <c r="W26" s="9">
        <v>52.238</v>
      </c>
      <c r="X26" s="9">
        <v>43.67</v>
      </c>
      <c r="Y26" s="17">
        <v>-8.5679999999999978</v>
      </c>
    </row>
    <row r="27" spans="1:25" s="1" customFormat="1" ht="24" x14ac:dyDescent="0.55000000000000004">
      <c r="A27" s="18">
        <v>19</v>
      </c>
      <c r="B27" s="18">
        <v>2</v>
      </c>
      <c r="C27" s="18" t="s">
        <v>181</v>
      </c>
      <c r="D27" s="19" t="s">
        <v>138</v>
      </c>
      <c r="E27" s="31">
        <v>7</v>
      </c>
      <c r="F27" s="14">
        <v>44.17</v>
      </c>
      <c r="G27" s="12">
        <v>39.64</v>
      </c>
      <c r="H27" s="15">
        <v>9.7899999999999991</v>
      </c>
      <c r="I27" s="12">
        <v>49.43</v>
      </c>
      <c r="J27" s="7">
        <v>5.259999999999998</v>
      </c>
      <c r="K27" s="14">
        <v>46</v>
      </c>
      <c r="L27" s="12">
        <v>41.07</v>
      </c>
      <c r="M27" s="7">
        <v>-4.93</v>
      </c>
      <c r="N27" s="14">
        <v>27.92</v>
      </c>
      <c r="O27" s="15">
        <v>35.71</v>
      </c>
      <c r="P27" s="7">
        <v>7.7899999999999991</v>
      </c>
      <c r="Q27" s="14">
        <v>29.17</v>
      </c>
      <c r="R27" s="14">
        <v>48.57</v>
      </c>
      <c r="S27" s="7">
        <v>19.399999999999999</v>
      </c>
      <c r="T27" s="14">
        <v>39.33</v>
      </c>
      <c r="U27" s="12">
        <v>41.57</v>
      </c>
      <c r="V27" s="7">
        <v>2.240000000000002</v>
      </c>
      <c r="W27" s="9">
        <v>37.317999999999998</v>
      </c>
      <c r="X27" s="9">
        <v>43.269999999999996</v>
      </c>
      <c r="Y27" s="17">
        <v>5.9519999999999982</v>
      </c>
    </row>
    <row r="28" spans="1:25" s="1" customFormat="1" ht="24" x14ac:dyDescent="0.55000000000000004">
      <c r="A28" s="18">
        <v>20</v>
      </c>
      <c r="B28" s="18">
        <v>1</v>
      </c>
      <c r="C28" s="18" t="s">
        <v>181</v>
      </c>
      <c r="D28" s="19" t="s">
        <v>34</v>
      </c>
      <c r="E28" s="31">
        <v>7</v>
      </c>
      <c r="F28" s="14">
        <v>45.83</v>
      </c>
      <c r="G28" s="12">
        <v>41.07</v>
      </c>
      <c r="H28" s="15">
        <v>7.46</v>
      </c>
      <c r="I28" s="12">
        <v>48.54</v>
      </c>
      <c r="J28" s="7">
        <v>2.7100000000000009</v>
      </c>
      <c r="K28" s="14">
        <v>48.33</v>
      </c>
      <c r="L28" s="12">
        <v>48.21</v>
      </c>
      <c r="M28" s="7">
        <v>-0.11999999999999744</v>
      </c>
      <c r="N28" s="14">
        <v>36.67</v>
      </c>
      <c r="O28" s="15">
        <v>40.36</v>
      </c>
      <c r="P28" s="7">
        <v>3.6899999999999977</v>
      </c>
      <c r="Q28" s="14">
        <v>40.83</v>
      </c>
      <c r="R28" s="14">
        <v>41.43</v>
      </c>
      <c r="S28" s="7">
        <v>0.60000000000000142</v>
      </c>
      <c r="T28" s="14">
        <v>31.67</v>
      </c>
      <c r="U28" s="12">
        <v>37.64</v>
      </c>
      <c r="V28" s="7">
        <v>5.9699999999999989</v>
      </c>
      <c r="W28" s="9">
        <v>40.665999999999997</v>
      </c>
      <c r="X28" s="9">
        <v>43.236000000000004</v>
      </c>
      <c r="Y28" s="17">
        <v>2.5700000000000074</v>
      </c>
    </row>
    <row r="29" spans="1:25" s="1" customFormat="1" ht="24" x14ac:dyDescent="0.55000000000000004">
      <c r="A29" s="18">
        <v>21</v>
      </c>
      <c r="B29" s="18">
        <v>13</v>
      </c>
      <c r="C29" s="18" t="s">
        <v>181</v>
      </c>
      <c r="D29" s="19" t="s">
        <v>148</v>
      </c>
      <c r="E29" s="31">
        <v>4</v>
      </c>
      <c r="F29" s="14">
        <v>46.25</v>
      </c>
      <c r="G29" s="12">
        <v>45.63</v>
      </c>
      <c r="H29" s="15">
        <v>10.63</v>
      </c>
      <c r="I29" s="12">
        <v>56.25</v>
      </c>
      <c r="J29" s="7">
        <v>10</v>
      </c>
      <c r="K29" s="14">
        <v>47</v>
      </c>
      <c r="L29" s="12">
        <v>49.38</v>
      </c>
      <c r="M29" s="7">
        <v>2.3800000000000026</v>
      </c>
      <c r="N29" s="14">
        <v>32.5</v>
      </c>
      <c r="O29" s="16">
        <v>25</v>
      </c>
      <c r="P29" s="7">
        <v>-7.5</v>
      </c>
      <c r="Q29" s="14">
        <v>40</v>
      </c>
      <c r="R29" s="14">
        <v>41.25</v>
      </c>
      <c r="S29" s="7">
        <v>1.25</v>
      </c>
      <c r="T29" s="14">
        <v>47.25</v>
      </c>
      <c r="U29" s="20">
        <v>44</v>
      </c>
      <c r="V29" s="7">
        <v>-3.25</v>
      </c>
      <c r="W29" s="9">
        <v>42.6</v>
      </c>
      <c r="X29" s="9">
        <v>43.176000000000002</v>
      </c>
      <c r="Y29" s="17">
        <v>0.57600000000000051</v>
      </c>
    </row>
    <row r="30" spans="1:25" s="1" customFormat="1" ht="24" x14ac:dyDescent="0.55000000000000004">
      <c r="A30" s="18">
        <v>22</v>
      </c>
      <c r="B30" s="18">
        <v>16</v>
      </c>
      <c r="C30" s="18" t="s">
        <v>181</v>
      </c>
      <c r="D30" s="19" t="s">
        <v>46</v>
      </c>
      <c r="E30" s="31">
        <v>14</v>
      </c>
      <c r="F30" s="14">
        <v>50.68</v>
      </c>
      <c r="G30" s="12">
        <v>40.54</v>
      </c>
      <c r="H30" s="16">
        <v>11</v>
      </c>
      <c r="I30" s="12">
        <v>51.54</v>
      </c>
      <c r="J30" s="7">
        <v>0.85999999999999943</v>
      </c>
      <c r="K30" s="14">
        <v>51.64</v>
      </c>
      <c r="L30" s="12">
        <v>48.39</v>
      </c>
      <c r="M30" s="7">
        <v>-3.25</v>
      </c>
      <c r="N30" s="14">
        <v>35.229999999999997</v>
      </c>
      <c r="O30" s="15">
        <v>29.46</v>
      </c>
      <c r="P30" s="7">
        <v>-5.769999999999996</v>
      </c>
      <c r="Q30" s="14">
        <v>52.73</v>
      </c>
      <c r="R30" s="14">
        <v>44.64</v>
      </c>
      <c r="S30" s="7">
        <v>-8.0899999999999963</v>
      </c>
      <c r="T30" s="14">
        <v>39.32</v>
      </c>
      <c r="U30" s="12">
        <v>40.25</v>
      </c>
      <c r="V30" s="7">
        <v>0.92999999999999972</v>
      </c>
      <c r="W30" s="9">
        <v>45.919999999999995</v>
      </c>
      <c r="X30" s="9">
        <v>42.856000000000009</v>
      </c>
      <c r="Y30" s="17">
        <v>-3.0639999999999858</v>
      </c>
    </row>
    <row r="31" spans="1:25" s="1" customFormat="1" ht="24" x14ac:dyDescent="0.55000000000000004">
      <c r="A31" s="18">
        <v>23</v>
      </c>
      <c r="B31" s="18">
        <v>10</v>
      </c>
      <c r="C31" s="18" t="s">
        <v>181</v>
      </c>
      <c r="D31" s="19" t="s">
        <v>29</v>
      </c>
      <c r="E31" s="31">
        <v>13</v>
      </c>
      <c r="F31" s="14">
        <v>53.67</v>
      </c>
      <c r="G31" s="12">
        <v>41.15</v>
      </c>
      <c r="H31" s="15">
        <v>10.85</v>
      </c>
      <c r="I31" s="20">
        <v>52</v>
      </c>
      <c r="J31" s="7">
        <v>-1.6700000000000017</v>
      </c>
      <c r="K31" s="14">
        <v>50.67</v>
      </c>
      <c r="L31" s="12">
        <v>47.12</v>
      </c>
      <c r="M31" s="7">
        <v>-3.5500000000000043</v>
      </c>
      <c r="N31" s="14">
        <v>35.83</v>
      </c>
      <c r="O31" s="15">
        <v>29.62</v>
      </c>
      <c r="P31" s="7">
        <v>-6.2099999999999973</v>
      </c>
      <c r="Q31" s="14">
        <v>49.67</v>
      </c>
      <c r="R31" s="14">
        <v>41.54</v>
      </c>
      <c r="S31" s="7">
        <v>-8.1300000000000026</v>
      </c>
      <c r="T31" s="14">
        <v>40.5</v>
      </c>
      <c r="U31" s="12">
        <v>43.65</v>
      </c>
      <c r="V31" s="7">
        <v>3.1499999999999986</v>
      </c>
      <c r="W31" s="9">
        <v>46.068000000000005</v>
      </c>
      <c r="X31" s="9">
        <v>42.786000000000001</v>
      </c>
      <c r="Y31" s="17">
        <v>-3.2820000000000036</v>
      </c>
    </row>
    <row r="32" spans="1:25" s="1" customFormat="1" ht="24" x14ac:dyDescent="0.55000000000000004">
      <c r="A32" s="18">
        <v>24</v>
      </c>
      <c r="B32" s="18">
        <v>14</v>
      </c>
      <c r="C32" s="18" t="s">
        <v>181</v>
      </c>
      <c r="D32" s="19" t="s">
        <v>114</v>
      </c>
      <c r="E32" s="31">
        <v>10</v>
      </c>
      <c r="F32" s="14">
        <v>53.33</v>
      </c>
      <c r="G32" s="20">
        <v>39.5</v>
      </c>
      <c r="H32" s="15">
        <v>9.33</v>
      </c>
      <c r="I32" s="12">
        <v>48.83</v>
      </c>
      <c r="J32" s="7">
        <v>-4.5</v>
      </c>
      <c r="K32" s="14">
        <v>54.93</v>
      </c>
      <c r="L32" s="12">
        <v>52.25</v>
      </c>
      <c r="M32" s="7">
        <v>-2.6799999999999997</v>
      </c>
      <c r="N32" s="14">
        <v>39.5</v>
      </c>
      <c r="O32" s="16">
        <v>26</v>
      </c>
      <c r="P32" s="7">
        <v>-13.5</v>
      </c>
      <c r="Q32" s="14">
        <v>52</v>
      </c>
      <c r="R32" s="14">
        <v>38.5</v>
      </c>
      <c r="S32" s="7">
        <v>-13.5</v>
      </c>
      <c r="T32" s="14">
        <v>46.37</v>
      </c>
      <c r="U32" s="20">
        <v>46.1</v>
      </c>
      <c r="V32" s="7">
        <v>-0.26999999999999602</v>
      </c>
      <c r="W32" s="9">
        <v>49.225999999999999</v>
      </c>
      <c r="X32" s="9">
        <v>42.335999999999999</v>
      </c>
      <c r="Y32" s="17">
        <v>-6.8900000000000006</v>
      </c>
    </row>
    <row r="33" spans="1:25" s="1" customFormat="1" ht="24" x14ac:dyDescent="0.55000000000000004">
      <c r="A33" s="18">
        <v>25</v>
      </c>
      <c r="B33" s="18">
        <v>16</v>
      </c>
      <c r="C33" s="18" t="s">
        <v>181</v>
      </c>
      <c r="D33" s="19" t="s">
        <v>85</v>
      </c>
      <c r="E33" s="31">
        <v>15</v>
      </c>
      <c r="F33" s="14">
        <v>44.44</v>
      </c>
      <c r="G33" s="12">
        <v>42.83</v>
      </c>
      <c r="H33" s="15">
        <v>9.98</v>
      </c>
      <c r="I33" s="12">
        <v>52.82</v>
      </c>
      <c r="J33" s="7">
        <v>8.3800000000000026</v>
      </c>
      <c r="K33" s="14">
        <v>43.33</v>
      </c>
      <c r="L33" s="20">
        <v>46.5</v>
      </c>
      <c r="M33" s="7">
        <v>3.1700000000000017</v>
      </c>
      <c r="N33" s="14">
        <v>29.17</v>
      </c>
      <c r="O33" s="16">
        <v>25</v>
      </c>
      <c r="P33" s="7">
        <v>-4.1700000000000017</v>
      </c>
      <c r="Q33" s="14">
        <v>34.72</v>
      </c>
      <c r="R33" s="14">
        <v>45</v>
      </c>
      <c r="S33" s="7">
        <v>10.280000000000001</v>
      </c>
      <c r="T33" s="14">
        <v>37.33</v>
      </c>
      <c r="U33" s="12">
        <v>41.37</v>
      </c>
      <c r="V33" s="7">
        <v>4.0399999999999991</v>
      </c>
      <c r="W33" s="9">
        <v>37.798000000000002</v>
      </c>
      <c r="X33" s="9">
        <v>42.137999999999998</v>
      </c>
      <c r="Y33" s="17">
        <v>4.3399999999999963</v>
      </c>
    </row>
    <row r="34" spans="1:25" s="1" customFormat="1" ht="24" x14ac:dyDescent="0.55000000000000004">
      <c r="A34" s="18">
        <v>26</v>
      </c>
      <c r="B34" s="18">
        <v>9</v>
      </c>
      <c r="C34" s="18" t="s">
        <v>181</v>
      </c>
      <c r="D34" s="19" t="s">
        <v>116</v>
      </c>
      <c r="E34" s="31">
        <v>16</v>
      </c>
      <c r="F34" s="14">
        <v>48.65</v>
      </c>
      <c r="G34" s="12">
        <v>41.41</v>
      </c>
      <c r="H34" s="15">
        <v>9.44</v>
      </c>
      <c r="I34" s="12">
        <v>50.84</v>
      </c>
      <c r="J34" s="7">
        <v>2.1900000000000048</v>
      </c>
      <c r="K34" s="14">
        <v>52.62</v>
      </c>
      <c r="L34" s="12">
        <v>47.97</v>
      </c>
      <c r="M34" s="7">
        <v>-4.6499999999999986</v>
      </c>
      <c r="N34" s="14">
        <v>33.08</v>
      </c>
      <c r="O34" s="15">
        <v>31.72</v>
      </c>
      <c r="P34" s="7">
        <v>-1.3599999999999994</v>
      </c>
      <c r="Q34" s="14">
        <v>45.77</v>
      </c>
      <c r="R34" s="14">
        <v>40</v>
      </c>
      <c r="S34" s="7">
        <v>-5.7700000000000031</v>
      </c>
      <c r="T34" s="14">
        <v>44.92</v>
      </c>
      <c r="U34" s="12">
        <v>39.97</v>
      </c>
      <c r="V34" s="7">
        <v>-4.9500000000000028</v>
      </c>
      <c r="W34" s="9">
        <v>45.008000000000003</v>
      </c>
      <c r="X34" s="9">
        <v>42.1</v>
      </c>
      <c r="Y34" s="17">
        <v>-2.9080000000000013</v>
      </c>
    </row>
    <row r="35" spans="1:25" s="1" customFormat="1" ht="24" x14ac:dyDescent="0.55000000000000004">
      <c r="A35" s="18">
        <v>27</v>
      </c>
      <c r="B35" s="18">
        <v>14</v>
      </c>
      <c r="C35" s="18" t="s">
        <v>181</v>
      </c>
      <c r="D35" s="19" t="s">
        <v>32</v>
      </c>
      <c r="E35" s="31">
        <v>5</v>
      </c>
      <c r="F35" s="14">
        <v>46.56</v>
      </c>
      <c r="G35" s="20">
        <v>40.5</v>
      </c>
      <c r="H35" s="15">
        <v>8.5500000000000007</v>
      </c>
      <c r="I35" s="12">
        <v>49.05</v>
      </c>
      <c r="J35" s="7">
        <v>2.4899999999999949</v>
      </c>
      <c r="K35" s="14">
        <v>52.25</v>
      </c>
      <c r="L35" s="20">
        <v>50.5</v>
      </c>
      <c r="M35" s="7">
        <v>-1.75</v>
      </c>
      <c r="N35" s="14">
        <v>32.81</v>
      </c>
      <c r="O35" s="16">
        <v>25</v>
      </c>
      <c r="P35" s="7">
        <v>-7.8100000000000023</v>
      </c>
      <c r="Q35" s="14">
        <v>37.5</v>
      </c>
      <c r="R35" s="14">
        <v>40</v>
      </c>
      <c r="S35" s="7">
        <v>2.5</v>
      </c>
      <c r="T35" s="14">
        <v>48.13</v>
      </c>
      <c r="U35" s="20">
        <v>45.9</v>
      </c>
      <c r="V35" s="7">
        <v>-2.230000000000004</v>
      </c>
      <c r="W35" s="9">
        <v>43.45</v>
      </c>
      <c r="X35" s="9">
        <v>42.09</v>
      </c>
      <c r="Y35" s="17">
        <v>-1.3599999999999994</v>
      </c>
    </row>
    <row r="36" spans="1:25" s="1" customFormat="1" ht="24" x14ac:dyDescent="0.55000000000000004">
      <c r="A36" s="18">
        <v>28</v>
      </c>
      <c r="B36" s="18">
        <v>11</v>
      </c>
      <c r="C36" s="18" t="s">
        <v>181</v>
      </c>
      <c r="D36" s="19" t="s">
        <v>111</v>
      </c>
      <c r="E36" s="31">
        <v>9</v>
      </c>
      <c r="F36" s="14">
        <v>47.88</v>
      </c>
      <c r="G36" s="12">
        <v>43.33</v>
      </c>
      <c r="H36" s="15">
        <v>10.81</v>
      </c>
      <c r="I36" s="12">
        <v>54.14</v>
      </c>
      <c r="J36" s="7">
        <v>6.259999999999998</v>
      </c>
      <c r="K36" s="14">
        <v>46.7</v>
      </c>
      <c r="L36" s="12">
        <v>45.83</v>
      </c>
      <c r="M36" s="7">
        <v>-0.87000000000000455</v>
      </c>
      <c r="N36" s="14">
        <v>35.630000000000003</v>
      </c>
      <c r="O36" s="15">
        <v>31.11</v>
      </c>
      <c r="P36" s="7">
        <v>-4.5200000000000031</v>
      </c>
      <c r="Q36" s="14">
        <v>32.25</v>
      </c>
      <c r="R36" s="14">
        <v>35.56</v>
      </c>
      <c r="S36" s="7">
        <v>3.3100000000000023</v>
      </c>
      <c r="T36" s="14">
        <v>42.63</v>
      </c>
      <c r="U36" s="12">
        <v>42.89</v>
      </c>
      <c r="V36" s="7">
        <v>0.25999999999999801</v>
      </c>
      <c r="W36" s="9">
        <v>41.018000000000001</v>
      </c>
      <c r="X36" s="9">
        <v>41.905999999999992</v>
      </c>
      <c r="Y36" s="17">
        <v>0.88799999999999102</v>
      </c>
    </row>
    <row r="37" spans="1:25" s="1" customFormat="1" ht="24" x14ac:dyDescent="0.55000000000000004">
      <c r="A37" s="18">
        <v>29</v>
      </c>
      <c r="B37" s="18">
        <v>9</v>
      </c>
      <c r="C37" s="18" t="s">
        <v>181</v>
      </c>
      <c r="D37" s="19" t="s">
        <v>112</v>
      </c>
      <c r="E37" s="31">
        <v>6</v>
      </c>
      <c r="F37" s="14">
        <v>49.75</v>
      </c>
      <c r="G37" s="20">
        <v>45</v>
      </c>
      <c r="H37" s="15">
        <v>11.21</v>
      </c>
      <c r="I37" s="12">
        <v>56.21</v>
      </c>
      <c r="J37" s="7">
        <v>6.4600000000000009</v>
      </c>
      <c r="K37" s="14">
        <v>55.2</v>
      </c>
      <c r="L37" s="12">
        <v>45.42</v>
      </c>
      <c r="M37" s="7">
        <v>-9.7800000000000011</v>
      </c>
      <c r="N37" s="14">
        <v>28</v>
      </c>
      <c r="O37" s="15">
        <v>25.42</v>
      </c>
      <c r="P37" s="7">
        <v>-2.5799999999999983</v>
      </c>
      <c r="Q37" s="14">
        <v>38.5</v>
      </c>
      <c r="R37" s="14">
        <v>39.17</v>
      </c>
      <c r="S37" s="7">
        <v>0.67000000000000171</v>
      </c>
      <c r="T37" s="14">
        <v>38.1</v>
      </c>
      <c r="U37" s="20">
        <v>42.5</v>
      </c>
      <c r="V37" s="7">
        <v>4.3999999999999986</v>
      </c>
      <c r="W37" s="9">
        <v>41.91</v>
      </c>
      <c r="X37" s="9">
        <v>41.744</v>
      </c>
      <c r="Y37" s="17">
        <v>-0.16599999999999682</v>
      </c>
    </row>
    <row r="38" spans="1:25" s="1" customFormat="1" ht="24" x14ac:dyDescent="0.55000000000000004">
      <c r="A38" s="18">
        <v>30</v>
      </c>
      <c r="B38" s="18">
        <v>8</v>
      </c>
      <c r="C38" s="18" t="s">
        <v>181</v>
      </c>
      <c r="D38" s="19" t="s">
        <v>64</v>
      </c>
      <c r="E38" s="31">
        <v>16</v>
      </c>
      <c r="F38" s="14">
        <v>49.22</v>
      </c>
      <c r="G38" s="12">
        <v>41.56</v>
      </c>
      <c r="H38" s="15">
        <v>9.06</v>
      </c>
      <c r="I38" s="12">
        <v>50.63</v>
      </c>
      <c r="J38" s="7">
        <v>1.4100000000000037</v>
      </c>
      <c r="K38" s="14">
        <v>46.38</v>
      </c>
      <c r="L38" s="12">
        <v>47.34</v>
      </c>
      <c r="M38" s="7">
        <v>0.96000000000000085</v>
      </c>
      <c r="N38" s="14">
        <v>35.47</v>
      </c>
      <c r="O38" s="15">
        <v>29.53</v>
      </c>
      <c r="P38" s="7">
        <v>-5.9399999999999977</v>
      </c>
      <c r="Q38" s="14">
        <v>39.69</v>
      </c>
      <c r="R38" s="14">
        <v>38.75</v>
      </c>
      <c r="S38" s="7">
        <v>-0.93999999999999773</v>
      </c>
      <c r="T38" s="14">
        <v>38.909999999999997</v>
      </c>
      <c r="U38" s="12">
        <v>42.28</v>
      </c>
      <c r="V38" s="7">
        <v>3.3700000000000045</v>
      </c>
      <c r="W38" s="9">
        <v>41.933999999999997</v>
      </c>
      <c r="X38" s="9">
        <v>41.706000000000003</v>
      </c>
      <c r="Y38" s="17">
        <v>-0.22799999999999443</v>
      </c>
    </row>
    <row r="39" spans="1:25" s="1" customFormat="1" ht="24" x14ac:dyDescent="0.55000000000000004">
      <c r="A39" s="18">
        <v>31</v>
      </c>
      <c r="B39" s="18">
        <v>3</v>
      </c>
      <c r="C39" s="18" t="s">
        <v>181</v>
      </c>
      <c r="D39" s="19" t="s">
        <v>38</v>
      </c>
      <c r="E39" s="31">
        <v>10</v>
      </c>
      <c r="F39" s="14">
        <v>42.92</v>
      </c>
      <c r="G39" s="12">
        <v>42.25</v>
      </c>
      <c r="H39" s="15">
        <v>8.08</v>
      </c>
      <c r="I39" s="12">
        <v>50.33</v>
      </c>
      <c r="J39" s="7">
        <v>7.4099999999999966</v>
      </c>
      <c r="K39" s="14">
        <v>51</v>
      </c>
      <c r="L39" s="20">
        <v>45</v>
      </c>
      <c r="M39" s="7">
        <v>-6</v>
      </c>
      <c r="N39" s="14">
        <v>40</v>
      </c>
      <c r="O39" s="16">
        <v>36</v>
      </c>
      <c r="P39" s="7">
        <v>-4</v>
      </c>
      <c r="Q39" s="14">
        <v>36.25</v>
      </c>
      <c r="R39" s="14">
        <v>33.5</v>
      </c>
      <c r="S39" s="7">
        <v>-2.75</v>
      </c>
      <c r="T39" s="14">
        <v>35.67</v>
      </c>
      <c r="U39" s="20">
        <v>40.9</v>
      </c>
      <c r="V39" s="7">
        <v>5.2299999999999969</v>
      </c>
      <c r="W39" s="9">
        <v>41.168000000000006</v>
      </c>
      <c r="X39" s="9">
        <v>41.146000000000001</v>
      </c>
      <c r="Y39" s="17">
        <v>-2.2000000000005571E-2</v>
      </c>
    </row>
    <row r="40" spans="1:25" s="1" customFormat="1" ht="24" x14ac:dyDescent="0.55000000000000004">
      <c r="A40" s="18">
        <v>32</v>
      </c>
      <c r="B40" s="18">
        <v>4</v>
      </c>
      <c r="C40" s="18" t="s">
        <v>181</v>
      </c>
      <c r="D40" s="19" t="s">
        <v>95</v>
      </c>
      <c r="E40" s="31">
        <v>8</v>
      </c>
      <c r="F40" s="14">
        <v>43.13</v>
      </c>
      <c r="G40" s="12">
        <v>46.56</v>
      </c>
      <c r="H40" s="15">
        <v>10.220000000000001</v>
      </c>
      <c r="I40" s="12">
        <v>56.78</v>
      </c>
      <c r="J40" s="7">
        <v>13.649999999999999</v>
      </c>
      <c r="K40" s="14">
        <v>48.25</v>
      </c>
      <c r="L40" s="12">
        <v>48.44</v>
      </c>
      <c r="M40" s="7">
        <v>0.18999999999999773</v>
      </c>
      <c r="N40" s="14">
        <v>31.25</v>
      </c>
      <c r="O40" s="15">
        <v>29.06</v>
      </c>
      <c r="P40" s="7">
        <v>-2.1900000000000013</v>
      </c>
      <c r="Q40" s="14">
        <v>23.13</v>
      </c>
      <c r="R40" s="14">
        <v>31.25</v>
      </c>
      <c r="S40" s="7">
        <v>8.120000000000001</v>
      </c>
      <c r="T40" s="14">
        <v>35.380000000000003</v>
      </c>
      <c r="U40" s="12">
        <v>39.94</v>
      </c>
      <c r="V40" s="7">
        <v>4.5599999999999952</v>
      </c>
      <c r="W40" s="9">
        <v>36.227999999999994</v>
      </c>
      <c r="X40" s="9">
        <v>41.094000000000001</v>
      </c>
      <c r="Y40" s="17">
        <v>4.8660000000000068</v>
      </c>
    </row>
    <row r="41" spans="1:25" s="1" customFormat="1" ht="24" x14ac:dyDescent="0.55000000000000004">
      <c r="A41" s="18">
        <v>33</v>
      </c>
      <c r="B41" s="18">
        <v>14</v>
      </c>
      <c r="C41" s="18" t="s">
        <v>181</v>
      </c>
      <c r="D41" s="19" t="s">
        <v>101</v>
      </c>
      <c r="E41" s="31">
        <v>8</v>
      </c>
      <c r="F41" s="14">
        <v>54.38</v>
      </c>
      <c r="G41" s="12">
        <v>38.75</v>
      </c>
      <c r="H41" s="15">
        <v>8.94</v>
      </c>
      <c r="I41" s="12">
        <v>47.69</v>
      </c>
      <c r="J41" s="7">
        <v>-6.6900000000000048</v>
      </c>
      <c r="K41" s="14">
        <v>42</v>
      </c>
      <c r="L41" s="12">
        <v>48.13</v>
      </c>
      <c r="M41" s="7">
        <v>6.1300000000000026</v>
      </c>
      <c r="N41" s="14">
        <v>31.88</v>
      </c>
      <c r="O41" s="15">
        <v>25.63</v>
      </c>
      <c r="P41" s="7">
        <v>-6.25</v>
      </c>
      <c r="Q41" s="14">
        <v>50</v>
      </c>
      <c r="R41" s="14">
        <v>39.380000000000003</v>
      </c>
      <c r="S41" s="7">
        <v>-10.619999999999997</v>
      </c>
      <c r="T41" s="14">
        <v>45.5</v>
      </c>
      <c r="U41" s="20">
        <v>42</v>
      </c>
      <c r="V41" s="7">
        <v>-3.5</v>
      </c>
      <c r="W41" s="9">
        <v>44.751999999999995</v>
      </c>
      <c r="X41" s="9">
        <v>40.565999999999995</v>
      </c>
      <c r="Y41" s="17">
        <v>-4.1859999999999999</v>
      </c>
    </row>
    <row r="42" spans="1:25" s="1" customFormat="1" ht="24" x14ac:dyDescent="0.55000000000000004">
      <c r="A42" s="18">
        <v>34</v>
      </c>
      <c r="B42" s="18">
        <v>2</v>
      </c>
      <c r="C42" s="18" t="s">
        <v>181</v>
      </c>
      <c r="D42" s="19" t="s">
        <v>130</v>
      </c>
      <c r="E42" s="31">
        <v>5</v>
      </c>
      <c r="F42" s="14">
        <v>50.83</v>
      </c>
      <c r="G42" s="20">
        <v>42</v>
      </c>
      <c r="H42" s="15">
        <v>11.05</v>
      </c>
      <c r="I42" s="12">
        <v>53.05</v>
      </c>
      <c r="J42" s="7">
        <v>2.2199999999999989</v>
      </c>
      <c r="K42" s="14">
        <v>35.33</v>
      </c>
      <c r="L42" s="20">
        <v>48</v>
      </c>
      <c r="M42" s="7">
        <v>12.670000000000002</v>
      </c>
      <c r="N42" s="14">
        <v>26.67</v>
      </c>
      <c r="O42" s="16">
        <v>28.5</v>
      </c>
      <c r="P42" s="7">
        <v>1.8299999999999983</v>
      </c>
      <c r="Q42" s="14">
        <v>30</v>
      </c>
      <c r="R42" s="14">
        <v>32</v>
      </c>
      <c r="S42" s="7">
        <v>2</v>
      </c>
      <c r="T42" s="14">
        <v>41.67</v>
      </c>
      <c r="U42" s="20">
        <v>40.799999999999997</v>
      </c>
      <c r="V42" s="7">
        <v>-0.87000000000000455</v>
      </c>
      <c r="W42" s="9">
        <v>36.9</v>
      </c>
      <c r="X42" s="9">
        <v>40.470000000000006</v>
      </c>
      <c r="Y42" s="17">
        <v>3.5700000000000074</v>
      </c>
    </row>
    <row r="43" spans="1:25" s="1" customFormat="1" ht="24" x14ac:dyDescent="0.55000000000000004">
      <c r="A43" s="18">
        <v>35</v>
      </c>
      <c r="B43" s="18">
        <v>2</v>
      </c>
      <c r="C43" s="18" t="s">
        <v>181</v>
      </c>
      <c r="D43" s="19" t="s">
        <v>69</v>
      </c>
      <c r="E43" s="31">
        <v>13</v>
      </c>
      <c r="F43" s="14">
        <v>50.28</v>
      </c>
      <c r="G43" s="12">
        <v>35.770000000000003</v>
      </c>
      <c r="H43" s="15">
        <v>9.17</v>
      </c>
      <c r="I43" s="12">
        <v>44.94</v>
      </c>
      <c r="J43" s="7">
        <v>-5.3400000000000034</v>
      </c>
      <c r="K43" s="14">
        <v>47.56</v>
      </c>
      <c r="L43" s="12">
        <v>42.69</v>
      </c>
      <c r="M43" s="7">
        <v>-4.8700000000000045</v>
      </c>
      <c r="N43" s="14">
        <v>41.11</v>
      </c>
      <c r="O43" s="15">
        <v>31.73</v>
      </c>
      <c r="P43" s="7">
        <v>-9.379999999999999</v>
      </c>
      <c r="Q43" s="14">
        <v>50.56</v>
      </c>
      <c r="R43" s="14">
        <v>40.770000000000003</v>
      </c>
      <c r="S43" s="7">
        <v>-9.7899999999999991</v>
      </c>
      <c r="T43" s="14">
        <v>46.22</v>
      </c>
      <c r="U43" s="12">
        <v>41.04</v>
      </c>
      <c r="V43" s="7">
        <v>-5.18</v>
      </c>
      <c r="W43" s="9">
        <v>47.146000000000001</v>
      </c>
      <c r="X43" s="9">
        <v>40.233999999999995</v>
      </c>
      <c r="Y43" s="17">
        <v>-6.9120000000000061</v>
      </c>
    </row>
    <row r="44" spans="1:25" s="1" customFormat="1" ht="24" x14ac:dyDescent="0.55000000000000004">
      <c r="A44" s="18">
        <v>36</v>
      </c>
      <c r="B44" s="18">
        <v>11</v>
      </c>
      <c r="C44" s="18" t="s">
        <v>181</v>
      </c>
      <c r="D44" s="19" t="s">
        <v>41</v>
      </c>
      <c r="E44" s="31">
        <v>4</v>
      </c>
      <c r="F44" s="14">
        <v>52.5</v>
      </c>
      <c r="G44" s="12">
        <v>43.75</v>
      </c>
      <c r="H44" s="15">
        <v>10.56</v>
      </c>
      <c r="I44" s="12">
        <v>54.31</v>
      </c>
      <c r="J44" s="7">
        <v>1.8100000000000023</v>
      </c>
      <c r="K44" s="14">
        <v>58.33</v>
      </c>
      <c r="L44" s="12">
        <v>48.13</v>
      </c>
      <c r="M44" s="7">
        <v>-10.199999999999996</v>
      </c>
      <c r="N44" s="14">
        <v>38.33</v>
      </c>
      <c r="O44" s="15">
        <v>25.63</v>
      </c>
      <c r="P44" s="7">
        <v>-12.7</v>
      </c>
      <c r="Q44" s="14">
        <v>51.67</v>
      </c>
      <c r="R44" s="14">
        <v>26.25</v>
      </c>
      <c r="S44" s="7">
        <v>-25.42</v>
      </c>
      <c r="T44" s="14">
        <v>42.75</v>
      </c>
      <c r="U44" s="20">
        <v>46.5</v>
      </c>
      <c r="V44" s="7">
        <v>3.75</v>
      </c>
      <c r="W44" s="9">
        <v>48.715999999999994</v>
      </c>
      <c r="X44" s="9">
        <v>40.164000000000001</v>
      </c>
      <c r="Y44" s="17">
        <v>-8.5519999999999925</v>
      </c>
    </row>
    <row r="45" spans="1:25" s="1" customFormat="1" ht="24" x14ac:dyDescent="0.55000000000000004">
      <c r="A45" s="18">
        <v>37</v>
      </c>
      <c r="B45" s="18">
        <v>6</v>
      </c>
      <c r="C45" s="18" t="s">
        <v>181</v>
      </c>
      <c r="D45" s="19" t="s">
        <v>156</v>
      </c>
      <c r="E45" s="31">
        <v>8</v>
      </c>
      <c r="F45" s="14">
        <v>43</v>
      </c>
      <c r="G45" s="12">
        <v>39.06</v>
      </c>
      <c r="H45" s="15">
        <v>10.72</v>
      </c>
      <c r="I45" s="12">
        <v>49.78</v>
      </c>
      <c r="J45" s="7">
        <v>6.7800000000000011</v>
      </c>
      <c r="K45" s="14">
        <v>44</v>
      </c>
      <c r="L45" s="12">
        <v>45.63</v>
      </c>
      <c r="M45" s="7">
        <v>1.6300000000000026</v>
      </c>
      <c r="N45" s="14">
        <v>25.25</v>
      </c>
      <c r="O45" s="15">
        <v>25.31</v>
      </c>
      <c r="P45" s="7">
        <v>5.9999999999998721E-2</v>
      </c>
      <c r="Q45" s="14">
        <v>38</v>
      </c>
      <c r="R45" s="14">
        <v>41.25</v>
      </c>
      <c r="S45" s="7">
        <v>3.25</v>
      </c>
      <c r="T45" s="14">
        <v>29.95</v>
      </c>
      <c r="U45" s="20">
        <v>37.5</v>
      </c>
      <c r="V45" s="7">
        <v>7.5500000000000007</v>
      </c>
      <c r="W45" s="9">
        <v>36.04</v>
      </c>
      <c r="X45" s="9">
        <v>39.893999999999998</v>
      </c>
      <c r="Y45" s="17">
        <v>3.8539999999999992</v>
      </c>
    </row>
    <row r="46" spans="1:25" s="1" customFormat="1" ht="24" x14ac:dyDescent="0.55000000000000004">
      <c r="A46" s="18">
        <v>38</v>
      </c>
      <c r="B46" s="18">
        <v>11</v>
      </c>
      <c r="C46" s="18" t="s">
        <v>181</v>
      </c>
      <c r="D46" s="19" t="s">
        <v>81</v>
      </c>
      <c r="E46" s="31">
        <v>7</v>
      </c>
      <c r="F46" s="14">
        <v>34.58</v>
      </c>
      <c r="G46" s="20">
        <v>45</v>
      </c>
      <c r="H46" s="16">
        <v>11</v>
      </c>
      <c r="I46" s="20">
        <v>56</v>
      </c>
      <c r="J46" s="7">
        <v>21.42</v>
      </c>
      <c r="K46" s="14">
        <v>34</v>
      </c>
      <c r="L46" s="20">
        <v>50</v>
      </c>
      <c r="M46" s="7">
        <v>16</v>
      </c>
      <c r="N46" s="14">
        <v>20.420000000000002</v>
      </c>
      <c r="O46" s="15">
        <v>22.86</v>
      </c>
      <c r="P46" s="7">
        <v>2.4399999999999977</v>
      </c>
      <c r="Q46" s="14">
        <v>26.67</v>
      </c>
      <c r="R46" s="14">
        <v>34.29</v>
      </c>
      <c r="S46" s="7">
        <v>7.6199999999999974</v>
      </c>
      <c r="T46" s="14">
        <v>32.67</v>
      </c>
      <c r="U46" s="12">
        <v>35.29</v>
      </c>
      <c r="V46" s="7">
        <v>2.6199999999999974</v>
      </c>
      <c r="W46" s="9">
        <v>29.667999999999999</v>
      </c>
      <c r="X46" s="9">
        <v>39.688000000000002</v>
      </c>
      <c r="Y46" s="17">
        <v>10.020000000000003</v>
      </c>
    </row>
    <row r="47" spans="1:25" s="1" customFormat="1" ht="24" x14ac:dyDescent="0.55000000000000004">
      <c r="A47" s="18">
        <v>39</v>
      </c>
      <c r="B47" s="18">
        <v>5</v>
      </c>
      <c r="C47" s="18" t="s">
        <v>181</v>
      </c>
      <c r="D47" s="19" t="s">
        <v>40</v>
      </c>
      <c r="E47" s="31">
        <v>10</v>
      </c>
      <c r="F47" s="14">
        <v>47.17</v>
      </c>
      <c r="G47" s="20">
        <v>42.5</v>
      </c>
      <c r="H47" s="15">
        <v>9.25</v>
      </c>
      <c r="I47" s="12">
        <v>51.75</v>
      </c>
      <c r="J47" s="7">
        <v>4.5799999999999983</v>
      </c>
      <c r="K47" s="14">
        <v>53.2</v>
      </c>
      <c r="L47" s="20">
        <v>44</v>
      </c>
      <c r="M47" s="7">
        <v>-9.2000000000000028</v>
      </c>
      <c r="N47" s="14">
        <v>29.33</v>
      </c>
      <c r="O47" s="15">
        <v>28.25</v>
      </c>
      <c r="P47" s="7">
        <v>-1.0799999999999983</v>
      </c>
      <c r="Q47" s="14">
        <v>33.33</v>
      </c>
      <c r="R47" s="14">
        <v>35</v>
      </c>
      <c r="S47" s="7">
        <v>1.6700000000000017</v>
      </c>
      <c r="T47" s="14">
        <v>45.53</v>
      </c>
      <c r="U47" s="12">
        <v>38.85</v>
      </c>
      <c r="V47" s="7">
        <v>-6.68</v>
      </c>
      <c r="W47" s="9">
        <v>41.711999999999996</v>
      </c>
      <c r="X47" s="9">
        <v>39.57</v>
      </c>
      <c r="Y47" s="17">
        <v>-2.1419999999999959</v>
      </c>
    </row>
    <row r="48" spans="1:25" s="1" customFormat="1" ht="24" x14ac:dyDescent="0.55000000000000004">
      <c r="A48" s="18">
        <v>40</v>
      </c>
      <c r="B48" s="18">
        <v>5</v>
      </c>
      <c r="C48" s="18" t="s">
        <v>181</v>
      </c>
      <c r="D48" s="19" t="s">
        <v>67</v>
      </c>
      <c r="E48" s="31">
        <v>9</v>
      </c>
      <c r="F48" s="14">
        <v>45.31</v>
      </c>
      <c r="G48" s="12">
        <v>38.33</v>
      </c>
      <c r="H48" s="15">
        <v>8.61</v>
      </c>
      <c r="I48" s="12">
        <v>46.94</v>
      </c>
      <c r="J48" s="7">
        <v>1.6299999999999955</v>
      </c>
      <c r="K48" s="14">
        <v>51.75</v>
      </c>
      <c r="L48" s="12">
        <v>48.06</v>
      </c>
      <c r="M48" s="7">
        <v>-3.6899999999999977</v>
      </c>
      <c r="N48" s="14">
        <v>36.25</v>
      </c>
      <c r="O48" s="15">
        <v>29.17</v>
      </c>
      <c r="P48" s="7">
        <v>-7.0799999999999983</v>
      </c>
      <c r="Q48" s="14">
        <v>45</v>
      </c>
      <c r="R48" s="14">
        <v>33.33</v>
      </c>
      <c r="S48" s="7">
        <v>-11.670000000000002</v>
      </c>
      <c r="T48" s="14">
        <v>44.38</v>
      </c>
      <c r="U48" s="12">
        <v>40.11</v>
      </c>
      <c r="V48" s="7">
        <v>-4.2700000000000031</v>
      </c>
      <c r="W48" s="9">
        <v>44.537999999999997</v>
      </c>
      <c r="X48" s="9">
        <v>39.522000000000006</v>
      </c>
      <c r="Y48" s="17">
        <v>-5.0159999999999911</v>
      </c>
    </row>
    <row r="49" spans="1:25" s="1" customFormat="1" ht="24" x14ac:dyDescent="0.55000000000000004">
      <c r="A49" s="18">
        <v>41</v>
      </c>
      <c r="B49" s="18">
        <v>13</v>
      </c>
      <c r="C49" s="18" t="s">
        <v>181</v>
      </c>
      <c r="D49" s="19" t="s">
        <v>52</v>
      </c>
      <c r="E49" s="31">
        <v>8</v>
      </c>
      <c r="F49" s="14">
        <v>52.17</v>
      </c>
      <c r="G49" s="20">
        <v>40</v>
      </c>
      <c r="H49" s="15">
        <v>9.7799999999999994</v>
      </c>
      <c r="I49" s="12">
        <v>49.78</v>
      </c>
      <c r="J49" s="7">
        <v>-2.3900000000000006</v>
      </c>
      <c r="K49" s="14">
        <v>54</v>
      </c>
      <c r="L49" s="12">
        <v>45.94</v>
      </c>
      <c r="M49" s="7">
        <v>-8.0600000000000023</v>
      </c>
      <c r="N49" s="14">
        <v>33.5</v>
      </c>
      <c r="O49" s="15">
        <v>25.31</v>
      </c>
      <c r="P49" s="7">
        <v>-8.1900000000000013</v>
      </c>
      <c r="Q49" s="14">
        <v>57</v>
      </c>
      <c r="R49" s="14">
        <v>36.880000000000003</v>
      </c>
      <c r="S49" s="7">
        <v>-20.119999999999997</v>
      </c>
      <c r="T49" s="14">
        <v>44.83</v>
      </c>
      <c r="U49" s="12">
        <v>39.630000000000003</v>
      </c>
      <c r="V49" s="7">
        <v>-5.1999999999999957</v>
      </c>
      <c r="W49" s="9">
        <v>48.3</v>
      </c>
      <c r="X49" s="9">
        <v>39.507999999999996</v>
      </c>
      <c r="Y49" s="17">
        <v>-8.7920000000000016</v>
      </c>
    </row>
    <row r="50" spans="1:25" s="1" customFormat="1" ht="24" x14ac:dyDescent="0.55000000000000004">
      <c r="A50" s="18">
        <v>42</v>
      </c>
      <c r="B50" s="18">
        <v>16</v>
      </c>
      <c r="C50" s="18" t="s">
        <v>181</v>
      </c>
      <c r="D50" s="19" t="s">
        <v>158</v>
      </c>
      <c r="E50" s="31">
        <v>5</v>
      </c>
      <c r="F50" s="14">
        <v>38.21</v>
      </c>
      <c r="G50" s="20">
        <v>45.5</v>
      </c>
      <c r="H50" s="16">
        <v>10.8</v>
      </c>
      <c r="I50" s="20">
        <v>56.3</v>
      </c>
      <c r="J50" s="7">
        <v>18.089999999999996</v>
      </c>
      <c r="K50" s="14">
        <v>36.57</v>
      </c>
      <c r="L50" s="20">
        <v>41</v>
      </c>
      <c r="M50" s="7">
        <v>4.43</v>
      </c>
      <c r="N50" s="14">
        <v>24.64</v>
      </c>
      <c r="O50" s="16">
        <v>28.5</v>
      </c>
      <c r="P50" s="7">
        <v>3.8599999999999994</v>
      </c>
      <c r="Q50" s="14">
        <v>27.86</v>
      </c>
      <c r="R50" s="14">
        <v>31</v>
      </c>
      <c r="S50" s="7">
        <v>3.1400000000000006</v>
      </c>
      <c r="T50" s="14">
        <v>34.07</v>
      </c>
      <c r="U50" s="20">
        <v>39.5</v>
      </c>
      <c r="V50" s="7">
        <v>5.43</v>
      </c>
      <c r="W50" s="9">
        <v>32.269999999999996</v>
      </c>
      <c r="X50" s="9">
        <v>39.260000000000005</v>
      </c>
      <c r="Y50" s="17">
        <v>6.9900000000000091</v>
      </c>
    </row>
    <row r="51" spans="1:25" s="1" customFormat="1" ht="24" x14ac:dyDescent="0.55000000000000004">
      <c r="A51" s="18">
        <v>43</v>
      </c>
      <c r="B51" s="18">
        <v>8</v>
      </c>
      <c r="C51" s="18" t="s">
        <v>181</v>
      </c>
      <c r="D51" s="19" t="s">
        <v>55</v>
      </c>
      <c r="E51" s="31">
        <v>11</v>
      </c>
      <c r="F51" s="14">
        <v>46.36</v>
      </c>
      <c r="G51" s="20">
        <v>40</v>
      </c>
      <c r="H51" s="15">
        <v>9.73</v>
      </c>
      <c r="I51" s="12">
        <v>49.73</v>
      </c>
      <c r="J51" s="7">
        <v>3.3699999999999974</v>
      </c>
      <c r="K51" s="14">
        <v>48.36</v>
      </c>
      <c r="L51" s="12">
        <v>48.41</v>
      </c>
      <c r="M51" s="7">
        <v>4.9999999999997158E-2</v>
      </c>
      <c r="N51" s="14">
        <v>31.59</v>
      </c>
      <c r="O51" s="15">
        <v>27.73</v>
      </c>
      <c r="P51" s="7">
        <v>-3.8599999999999994</v>
      </c>
      <c r="Q51" s="14">
        <v>33.64</v>
      </c>
      <c r="R51" s="14">
        <v>30.91</v>
      </c>
      <c r="S51" s="7">
        <v>-2.7300000000000004</v>
      </c>
      <c r="T51" s="14">
        <v>32.090000000000003</v>
      </c>
      <c r="U51" s="20">
        <v>38.5</v>
      </c>
      <c r="V51" s="7">
        <v>6.4099999999999966</v>
      </c>
      <c r="W51" s="9">
        <v>38.408000000000001</v>
      </c>
      <c r="X51" s="9">
        <v>39.055999999999997</v>
      </c>
      <c r="Y51" s="17">
        <v>0.64799999999999613</v>
      </c>
    </row>
    <row r="52" spans="1:25" s="1" customFormat="1" ht="24" x14ac:dyDescent="0.55000000000000004">
      <c r="A52" s="18">
        <v>44</v>
      </c>
      <c r="B52" s="18">
        <v>15</v>
      </c>
      <c r="C52" s="18" t="s">
        <v>181</v>
      </c>
      <c r="D52" s="19" t="s">
        <v>93</v>
      </c>
      <c r="E52" s="31">
        <v>6</v>
      </c>
      <c r="F52" s="14">
        <v>47.86</v>
      </c>
      <c r="G52" s="12">
        <v>40.83</v>
      </c>
      <c r="H52" s="15">
        <v>7.83</v>
      </c>
      <c r="I52" s="12">
        <v>48.67</v>
      </c>
      <c r="J52" s="7">
        <v>0.81000000000000227</v>
      </c>
      <c r="K52" s="14">
        <v>44.29</v>
      </c>
      <c r="L52" s="12">
        <v>48.33</v>
      </c>
      <c r="M52" s="7">
        <v>4.0399999999999991</v>
      </c>
      <c r="N52" s="14">
        <v>22.5</v>
      </c>
      <c r="O52" s="15">
        <v>22.92</v>
      </c>
      <c r="P52" s="7">
        <v>0.42000000000000171</v>
      </c>
      <c r="Q52" s="14">
        <v>37.86</v>
      </c>
      <c r="R52" s="14">
        <v>35.83</v>
      </c>
      <c r="S52" s="7">
        <v>-2.0300000000000011</v>
      </c>
      <c r="T52" s="14">
        <v>39.07</v>
      </c>
      <c r="U52" s="12">
        <v>39.33</v>
      </c>
      <c r="V52" s="7">
        <v>0.25999999999999801</v>
      </c>
      <c r="W52" s="9">
        <v>38.315999999999995</v>
      </c>
      <c r="X52" s="9">
        <v>39.015999999999998</v>
      </c>
      <c r="Y52" s="17">
        <v>0.70000000000000284</v>
      </c>
    </row>
    <row r="53" spans="1:25" s="1" customFormat="1" ht="24" x14ac:dyDescent="0.55000000000000004">
      <c r="A53" s="18">
        <v>45</v>
      </c>
      <c r="B53" s="18">
        <v>16</v>
      </c>
      <c r="C53" s="18" t="s">
        <v>181</v>
      </c>
      <c r="D53" s="19" t="s">
        <v>143</v>
      </c>
      <c r="E53" s="31">
        <v>4</v>
      </c>
      <c r="F53" s="14">
        <v>41.11</v>
      </c>
      <c r="G53" s="12">
        <v>41.88</v>
      </c>
      <c r="H53" s="15">
        <v>7.63</v>
      </c>
      <c r="I53" s="20">
        <v>49.5</v>
      </c>
      <c r="J53" s="7">
        <v>8.39</v>
      </c>
      <c r="K53" s="14">
        <v>43.56</v>
      </c>
      <c r="L53" s="20">
        <v>50</v>
      </c>
      <c r="M53" s="7">
        <v>6.4399999999999977</v>
      </c>
      <c r="N53" s="14">
        <v>28.06</v>
      </c>
      <c r="O53" s="15">
        <v>33.130000000000003</v>
      </c>
      <c r="P53" s="7">
        <v>5.0700000000000038</v>
      </c>
      <c r="Q53" s="14">
        <v>36.11</v>
      </c>
      <c r="R53" s="14">
        <v>22.5</v>
      </c>
      <c r="S53" s="7">
        <v>-13.61</v>
      </c>
      <c r="T53" s="14">
        <v>38.33</v>
      </c>
      <c r="U53" s="12">
        <v>38.880000000000003</v>
      </c>
      <c r="V53" s="7">
        <v>0.55000000000000426</v>
      </c>
      <c r="W53" s="9">
        <v>37.434000000000005</v>
      </c>
      <c r="X53" s="9">
        <v>38.802</v>
      </c>
      <c r="Y53" s="17">
        <v>1.367999999999995</v>
      </c>
    </row>
    <row r="54" spans="1:25" s="1" customFormat="1" ht="24" x14ac:dyDescent="0.55000000000000004">
      <c r="A54" s="18">
        <v>46</v>
      </c>
      <c r="B54" s="18">
        <v>7</v>
      </c>
      <c r="C54" s="18" t="s">
        <v>181</v>
      </c>
      <c r="D54" s="19" t="s">
        <v>75</v>
      </c>
      <c r="E54" s="31">
        <v>3</v>
      </c>
      <c r="F54" s="14">
        <v>42.78</v>
      </c>
      <c r="G54" s="12">
        <v>34.17</v>
      </c>
      <c r="H54" s="16">
        <v>7.5</v>
      </c>
      <c r="I54" s="12">
        <v>41.67</v>
      </c>
      <c r="J54" s="7">
        <v>-1.1099999999999994</v>
      </c>
      <c r="K54" s="14">
        <v>48.89</v>
      </c>
      <c r="L54" s="12">
        <v>45.83</v>
      </c>
      <c r="M54" s="7">
        <v>-3.0600000000000023</v>
      </c>
      <c r="N54" s="14">
        <v>28.89</v>
      </c>
      <c r="O54" s="16">
        <v>30</v>
      </c>
      <c r="P54" s="7">
        <v>1.1099999999999994</v>
      </c>
      <c r="Q54" s="14">
        <v>36.67</v>
      </c>
      <c r="R54" s="14">
        <v>36.67</v>
      </c>
      <c r="S54" s="7">
        <v>0</v>
      </c>
      <c r="T54" s="14">
        <v>43.72</v>
      </c>
      <c r="U54" s="12">
        <v>39.67</v>
      </c>
      <c r="V54" s="7">
        <v>-4.0499999999999972</v>
      </c>
      <c r="W54" s="9">
        <v>40.190000000000005</v>
      </c>
      <c r="X54" s="9">
        <v>38.768000000000008</v>
      </c>
      <c r="Y54" s="17">
        <v>-1.421999999999997</v>
      </c>
    </row>
    <row r="55" spans="1:25" s="1" customFormat="1" ht="24" x14ac:dyDescent="0.55000000000000004">
      <c r="A55" s="18">
        <v>47</v>
      </c>
      <c r="B55" s="18">
        <v>10</v>
      </c>
      <c r="C55" s="30" t="s">
        <v>181</v>
      </c>
      <c r="D55" s="22" t="s">
        <v>177</v>
      </c>
      <c r="E55" s="31">
        <v>7</v>
      </c>
      <c r="F55" s="14" t="s">
        <v>178</v>
      </c>
      <c r="G55" s="12">
        <v>33.93</v>
      </c>
      <c r="H55" s="15">
        <v>9.32</v>
      </c>
      <c r="I55" s="12">
        <v>43.25</v>
      </c>
      <c r="J55" s="7" t="s">
        <v>180</v>
      </c>
      <c r="K55" s="14" t="s">
        <v>179</v>
      </c>
      <c r="L55" s="12">
        <v>42.14</v>
      </c>
      <c r="M55" s="7" t="s">
        <v>179</v>
      </c>
      <c r="N55" s="14" t="s">
        <v>179</v>
      </c>
      <c r="O55" s="15">
        <v>27.86</v>
      </c>
      <c r="P55" s="7" t="s">
        <v>179</v>
      </c>
      <c r="Q55" s="14" t="s">
        <v>180</v>
      </c>
      <c r="R55" s="14">
        <v>40</v>
      </c>
      <c r="S55" s="7" t="s">
        <v>192</v>
      </c>
      <c r="T55" s="14" t="s">
        <v>179</v>
      </c>
      <c r="U55" s="12">
        <v>39.57</v>
      </c>
      <c r="V55" s="7" t="s">
        <v>180</v>
      </c>
      <c r="W55" s="9" t="s">
        <v>192</v>
      </c>
      <c r="X55" s="9">
        <v>38.564</v>
      </c>
      <c r="Y55" s="17" t="s">
        <v>179</v>
      </c>
    </row>
    <row r="56" spans="1:25" s="1" customFormat="1" ht="24" x14ac:dyDescent="0.55000000000000004">
      <c r="A56" s="18">
        <v>48</v>
      </c>
      <c r="B56" s="18">
        <v>11</v>
      </c>
      <c r="C56" s="18" t="s">
        <v>181</v>
      </c>
      <c r="D56" s="19" t="s">
        <v>79</v>
      </c>
      <c r="E56" s="31">
        <v>6</v>
      </c>
      <c r="F56" s="14">
        <v>47.05</v>
      </c>
      <c r="G56" s="12">
        <v>40.42</v>
      </c>
      <c r="H56" s="15">
        <v>8.83</v>
      </c>
      <c r="I56" s="12">
        <v>49.25</v>
      </c>
      <c r="J56" s="7">
        <v>2.2000000000000028</v>
      </c>
      <c r="K56" s="14">
        <v>45.82</v>
      </c>
      <c r="L56" s="12">
        <v>37.92</v>
      </c>
      <c r="M56" s="7">
        <v>-7.8999999999999986</v>
      </c>
      <c r="N56" s="14">
        <v>29.32</v>
      </c>
      <c r="O56" s="16">
        <v>27.5</v>
      </c>
      <c r="P56" s="7">
        <v>-1.8200000000000003</v>
      </c>
      <c r="Q56" s="14">
        <v>50.45</v>
      </c>
      <c r="R56" s="14">
        <v>38.33</v>
      </c>
      <c r="S56" s="7">
        <v>-12.120000000000005</v>
      </c>
      <c r="T56" s="14">
        <v>41.73</v>
      </c>
      <c r="U56" s="20">
        <v>39.5</v>
      </c>
      <c r="V56" s="7">
        <v>-2.2299999999999969</v>
      </c>
      <c r="W56" s="9">
        <v>42.873999999999995</v>
      </c>
      <c r="X56" s="9">
        <v>38.5</v>
      </c>
      <c r="Y56" s="17">
        <v>-4.3739999999999952</v>
      </c>
    </row>
    <row r="57" spans="1:25" s="1" customFormat="1" ht="24" x14ac:dyDescent="0.55000000000000004">
      <c r="A57" s="18">
        <v>49</v>
      </c>
      <c r="B57" s="18">
        <v>6</v>
      </c>
      <c r="C57" s="18" t="s">
        <v>181</v>
      </c>
      <c r="D57" s="19" t="s">
        <v>23</v>
      </c>
      <c r="E57" s="31">
        <v>8</v>
      </c>
      <c r="F57" s="14">
        <v>50.36</v>
      </c>
      <c r="G57" s="20">
        <v>35</v>
      </c>
      <c r="H57" s="16">
        <v>11</v>
      </c>
      <c r="I57" s="20">
        <v>46</v>
      </c>
      <c r="J57" s="7">
        <v>-4.3599999999999994</v>
      </c>
      <c r="K57" s="14">
        <v>52.57</v>
      </c>
      <c r="L57" s="12">
        <v>40.630000000000003</v>
      </c>
      <c r="M57" s="7">
        <v>-11.939999999999998</v>
      </c>
      <c r="N57" s="14">
        <v>37.86</v>
      </c>
      <c r="O57" s="15">
        <v>27.19</v>
      </c>
      <c r="P57" s="7">
        <v>-10.669999999999998</v>
      </c>
      <c r="Q57" s="14">
        <v>45.36</v>
      </c>
      <c r="R57" s="14">
        <v>39.380000000000003</v>
      </c>
      <c r="S57" s="7">
        <v>-5.9799999999999969</v>
      </c>
      <c r="T57" s="14">
        <v>38.93</v>
      </c>
      <c r="U57" s="20">
        <v>39</v>
      </c>
      <c r="V57" s="7">
        <v>7.0000000000000284E-2</v>
      </c>
      <c r="W57" s="9">
        <v>45.016000000000005</v>
      </c>
      <c r="X57" s="9">
        <v>38.44</v>
      </c>
      <c r="Y57" s="17">
        <v>-6.5760000000000076</v>
      </c>
    </row>
    <row r="58" spans="1:25" ht="24" x14ac:dyDescent="0.55000000000000004">
      <c r="A58" s="18">
        <v>50</v>
      </c>
      <c r="B58" s="18">
        <v>15</v>
      </c>
      <c r="C58" s="18" t="s">
        <v>181</v>
      </c>
      <c r="D58" s="19" t="s">
        <v>212</v>
      </c>
      <c r="E58" s="31">
        <v>5</v>
      </c>
      <c r="F58" s="14" t="s">
        <v>178</v>
      </c>
      <c r="G58" s="14">
        <v>39.5</v>
      </c>
      <c r="H58" s="12">
        <v>10</v>
      </c>
      <c r="I58" s="15">
        <v>49.5</v>
      </c>
      <c r="J58" s="14" t="s">
        <v>178</v>
      </c>
      <c r="K58" s="14" t="s">
        <v>178</v>
      </c>
      <c r="L58" s="12">
        <v>38.5</v>
      </c>
      <c r="M58" s="14" t="s">
        <v>178</v>
      </c>
      <c r="N58" s="14" t="s">
        <v>178</v>
      </c>
      <c r="O58" s="15">
        <v>31</v>
      </c>
      <c r="P58" s="14" t="s">
        <v>178</v>
      </c>
      <c r="Q58" s="14" t="s">
        <v>178</v>
      </c>
      <c r="R58" s="14">
        <v>33</v>
      </c>
      <c r="S58" s="14" t="s">
        <v>178</v>
      </c>
      <c r="T58" s="14" t="s">
        <v>178</v>
      </c>
      <c r="U58" s="20">
        <v>39.9</v>
      </c>
      <c r="V58" s="14" t="s">
        <v>178</v>
      </c>
      <c r="W58" s="14" t="s">
        <v>178</v>
      </c>
      <c r="X58" s="9">
        <f t="shared" ref="X58" si="6">(I58+L58+O58+R58+U58)/5</f>
        <v>38.380000000000003</v>
      </c>
      <c r="Y58" s="14" t="s">
        <v>178</v>
      </c>
    </row>
    <row r="59" spans="1:25" s="1" customFormat="1" ht="24" x14ac:dyDescent="0.55000000000000004">
      <c r="A59" s="18">
        <v>51</v>
      </c>
      <c r="B59" s="18">
        <v>9</v>
      </c>
      <c r="C59" s="18" t="s">
        <v>181</v>
      </c>
      <c r="D59" s="19" t="s">
        <v>160</v>
      </c>
      <c r="E59" s="31">
        <v>9</v>
      </c>
      <c r="F59" s="14">
        <v>44.29</v>
      </c>
      <c r="G59" s="20">
        <v>40</v>
      </c>
      <c r="H59" s="15">
        <v>10.11</v>
      </c>
      <c r="I59" s="12">
        <v>50.11</v>
      </c>
      <c r="J59" s="7">
        <v>5.82</v>
      </c>
      <c r="K59" s="14">
        <v>43.43</v>
      </c>
      <c r="L59" s="12">
        <v>38.33</v>
      </c>
      <c r="M59" s="7">
        <v>-5.1000000000000014</v>
      </c>
      <c r="N59" s="14">
        <v>26.43</v>
      </c>
      <c r="O59" s="16">
        <v>27.5</v>
      </c>
      <c r="P59" s="7">
        <v>1.0700000000000003</v>
      </c>
      <c r="Q59" s="14">
        <v>37.86</v>
      </c>
      <c r="R59" s="14">
        <v>37.22</v>
      </c>
      <c r="S59" s="7">
        <v>-0.64000000000000057</v>
      </c>
      <c r="T59" s="14">
        <v>39.86</v>
      </c>
      <c r="U59" s="20">
        <v>38.5</v>
      </c>
      <c r="V59" s="7">
        <v>-1.3599999999999994</v>
      </c>
      <c r="W59" s="9">
        <v>38.374000000000002</v>
      </c>
      <c r="X59" s="9">
        <v>38.332000000000001</v>
      </c>
      <c r="Y59" s="17">
        <v>-4.2000000000001592E-2</v>
      </c>
    </row>
    <row r="60" spans="1:25" s="1" customFormat="1" ht="24" x14ac:dyDescent="0.55000000000000004">
      <c r="A60" s="18">
        <v>52</v>
      </c>
      <c r="B60" s="18">
        <v>14</v>
      </c>
      <c r="C60" s="18" t="s">
        <v>181</v>
      </c>
      <c r="D60" s="19" t="s">
        <v>56</v>
      </c>
      <c r="E60" s="31">
        <v>12</v>
      </c>
      <c r="F60" s="14">
        <v>49.5</v>
      </c>
      <c r="G60" s="12">
        <v>37.08</v>
      </c>
      <c r="H60" s="15">
        <v>9.6300000000000008</v>
      </c>
      <c r="I60" s="12">
        <v>46.71</v>
      </c>
      <c r="J60" s="7">
        <v>-2.7899999999999991</v>
      </c>
      <c r="K60" s="14">
        <v>51.4</v>
      </c>
      <c r="L60" s="12">
        <v>45.42</v>
      </c>
      <c r="M60" s="7">
        <v>-5.9799999999999969</v>
      </c>
      <c r="N60" s="14">
        <v>34.5</v>
      </c>
      <c r="O60" s="15">
        <v>25.63</v>
      </c>
      <c r="P60" s="7">
        <v>-8.870000000000001</v>
      </c>
      <c r="Q60" s="14">
        <v>61.5</v>
      </c>
      <c r="R60" s="14">
        <v>36.67</v>
      </c>
      <c r="S60" s="7">
        <v>-24.83</v>
      </c>
      <c r="T60" s="14">
        <v>40.950000000000003</v>
      </c>
      <c r="U60" s="12">
        <v>35.71</v>
      </c>
      <c r="V60" s="7">
        <v>-5.240000000000002</v>
      </c>
      <c r="W60" s="9">
        <v>47.570000000000007</v>
      </c>
      <c r="X60" s="9">
        <v>38.028000000000006</v>
      </c>
      <c r="Y60" s="17">
        <v>-9.5420000000000016</v>
      </c>
    </row>
    <row r="61" spans="1:25" s="1" customFormat="1" ht="24" x14ac:dyDescent="0.55000000000000004">
      <c r="A61" s="18">
        <v>53</v>
      </c>
      <c r="B61" s="18">
        <v>8</v>
      </c>
      <c r="C61" s="18" t="s">
        <v>181</v>
      </c>
      <c r="D61" s="19" t="s">
        <v>50</v>
      </c>
      <c r="E61" s="31">
        <v>4</v>
      </c>
      <c r="F61" s="14">
        <v>42.92</v>
      </c>
      <c r="G61" s="12">
        <v>36.880000000000003</v>
      </c>
      <c r="H61" s="15">
        <v>10.38</v>
      </c>
      <c r="I61" s="12">
        <v>47.25</v>
      </c>
      <c r="J61" s="7">
        <v>4.3299999999999983</v>
      </c>
      <c r="K61" s="14">
        <v>46.67</v>
      </c>
      <c r="L61" s="12">
        <v>43.13</v>
      </c>
      <c r="M61" s="7">
        <v>-3.5399999999999991</v>
      </c>
      <c r="N61" s="14">
        <v>25.42</v>
      </c>
      <c r="O61" s="15">
        <v>19.38</v>
      </c>
      <c r="P61" s="7">
        <v>-6.0400000000000027</v>
      </c>
      <c r="Q61" s="14">
        <v>25.83</v>
      </c>
      <c r="R61" s="14">
        <v>37.5</v>
      </c>
      <c r="S61" s="7">
        <v>11.670000000000002</v>
      </c>
      <c r="T61" s="14">
        <v>39.08</v>
      </c>
      <c r="U61" s="20">
        <v>42</v>
      </c>
      <c r="V61" s="7">
        <v>2.9200000000000017</v>
      </c>
      <c r="W61" s="9">
        <v>35.984000000000002</v>
      </c>
      <c r="X61" s="9">
        <v>37.851999999999997</v>
      </c>
      <c r="Y61" s="17">
        <v>1.867999999999995</v>
      </c>
    </row>
    <row r="62" spans="1:25" s="1" customFormat="1" ht="24" x14ac:dyDescent="0.55000000000000004">
      <c r="A62" s="18">
        <v>54</v>
      </c>
      <c r="B62" s="18">
        <v>7</v>
      </c>
      <c r="C62" s="18" t="s">
        <v>181</v>
      </c>
      <c r="D62" s="19" t="s">
        <v>108</v>
      </c>
      <c r="E62" s="31">
        <v>13</v>
      </c>
      <c r="F62" s="14">
        <v>45.33</v>
      </c>
      <c r="G62" s="12">
        <v>36.35</v>
      </c>
      <c r="H62" s="15">
        <v>10.37</v>
      </c>
      <c r="I62" s="12">
        <v>46.71</v>
      </c>
      <c r="J62" s="7">
        <v>1.3800000000000026</v>
      </c>
      <c r="K62" s="14">
        <v>52</v>
      </c>
      <c r="L62" s="12">
        <v>44.81</v>
      </c>
      <c r="M62" s="7">
        <v>-7.1899999999999977</v>
      </c>
      <c r="N62" s="14">
        <v>32.83</v>
      </c>
      <c r="O62" s="16">
        <v>27.5</v>
      </c>
      <c r="P62" s="7">
        <v>-5.3299999999999983</v>
      </c>
      <c r="Q62" s="14">
        <v>39</v>
      </c>
      <c r="R62" s="14">
        <v>30</v>
      </c>
      <c r="S62" s="7">
        <v>-9</v>
      </c>
      <c r="T62" s="14">
        <v>44.9</v>
      </c>
      <c r="U62" s="12">
        <v>37.81</v>
      </c>
      <c r="V62" s="7">
        <v>-7.0899999999999963</v>
      </c>
      <c r="W62" s="9">
        <v>42.811999999999998</v>
      </c>
      <c r="X62" s="9">
        <v>37.366</v>
      </c>
      <c r="Y62" s="17">
        <v>-5.445999999999998</v>
      </c>
    </row>
    <row r="63" spans="1:25" s="1" customFormat="1" ht="24" x14ac:dyDescent="0.55000000000000004">
      <c r="A63" s="18">
        <v>55</v>
      </c>
      <c r="B63" s="18">
        <v>2</v>
      </c>
      <c r="C63" s="18" t="s">
        <v>181</v>
      </c>
      <c r="D63" s="19" t="s">
        <v>168</v>
      </c>
      <c r="E63" s="31">
        <v>11</v>
      </c>
      <c r="F63" s="14">
        <v>44.77</v>
      </c>
      <c r="G63" s="12">
        <v>37.049999999999997</v>
      </c>
      <c r="H63" s="16">
        <v>9</v>
      </c>
      <c r="I63" s="12">
        <v>46.05</v>
      </c>
      <c r="J63" s="7">
        <v>1.279999999999994</v>
      </c>
      <c r="K63" s="14">
        <v>47.64</v>
      </c>
      <c r="L63" s="12">
        <v>44.32</v>
      </c>
      <c r="M63" s="7">
        <v>-3.3200000000000003</v>
      </c>
      <c r="N63" s="14">
        <v>28.86</v>
      </c>
      <c r="O63" s="16">
        <v>25</v>
      </c>
      <c r="P63" s="7">
        <v>-3.8599999999999994</v>
      </c>
      <c r="Q63" s="14">
        <v>34.090000000000003</v>
      </c>
      <c r="R63" s="14">
        <v>36.82</v>
      </c>
      <c r="S63" s="7">
        <v>2.7299999999999969</v>
      </c>
      <c r="T63" s="14">
        <v>35.729999999999997</v>
      </c>
      <c r="U63" s="12">
        <v>33.909999999999997</v>
      </c>
      <c r="V63" s="7">
        <v>-1.8200000000000003</v>
      </c>
      <c r="W63" s="9">
        <v>38.218000000000004</v>
      </c>
      <c r="X63" s="9">
        <v>37.22</v>
      </c>
      <c r="Y63" s="17">
        <v>-0.99800000000000466</v>
      </c>
    </row>
    <row r="64" spans="1:25" s="1" customFormat="1" ht="24" x14ac:dyDescent="0.55000000000000004">
      <c r="A64" s="18">
        <v>56</v>
      </c>
      <c r="B64" s="18">
        <v>2</v>
      </c>
      <c r="C64" s="18" t="s">
        <v>181</v>
      </c>
      <c r="D64" s="19" t="s">
        <v>119</v>
      </c>
      <c r="E64" s="31">
        <v>12</v>
      </c>
      <c r="F64" s="14">
        <v>43.21</v>
      </c>
      <c r="G64" s="12">
        <v>36.67</v>
      </c>
      <c r="H64" s="15">
        <v>9.98</v>
      </c>
      <c r="I64" s="12">
        <v>46.65</v>
      </c>
      <c r="J64" s="7">
        <v>3.4399999999999977</v>
      </c>
      <c r="K64" s="14">
        <v>50.29</v>
      </c>
      <c r="L64" s="12">
        <v>40.83</v>
      </c>
      <c r="M64" s="7">
        <v>-9.4600000000000009</v>
      </c>
      <c r="N64" s="14">
        <v>26.79</v>
      </c>
      <c r="O64" s="15">
        <v>27.29</v>
      </c>
      <c r="P64" s="7">
        <v>0.5</v>
      </c>
      <c r="Q64" s="14">
        <v>43.57</v>
      </c>
      <c r="R64" s="14">
        <v>32.08</v>
      </c>
      <c r="S64" s="7">
        <v>-11.490000000000002</v>
      </c>
      <c r="T64" s="14">
        <v>35.07</v>
      </c>
      <c r="U64" s="12">
        <v>38.83</v>
      </c>
      <c r="V64" s="7">
        <v>3.759999999999998</v>
      </c>
      <c r="W64" s="9">
        <v>39.785999999999994</v>
      </c>
      <c r="X64" s="9">
        <v>37.135999999999989</v>
      </c>
      <c r="Y64" s="17">
        <v>-2.6500000000000057</v>
      </c>
    </row>
    <row r="65" spans="1:25" s="1" customFormat="1" ht="24" x14ac:dyDescent="0.55000000000000004">
      <c r="A65" s="18">
        <v>57</v>
      </c>
      <c r="B65" s="18">
        <v>10</v>
      </c>
      <c r="C65" s="18" t="s">
        <v>181</v>
      </c>
      <c r="D65" s="19" t="s">
        <v>159</v>
      </c>
      <c r="E65" s="31">
        <v>9</v>
      </c>
      <c r="F65" s="14">
        <v>46.25</v>
      </c>
      <c r="G65" s="12">
        <v>31.11</v>
      </c>
      <c r="H65" s="16">
        <v>9</v>
      </c>
      <c r="I65" s="12">
        <v>40.11</v>
      </c>
      <c r="J65" s="7">
        <v>-6.1400000000000006</v>
      </c>
      <c r="K65" s="14">
        <v>47.67</v>
      </c>
      <c r="L65" s="12">
        <v>41.39</v>
      </c>
      <c r="M65" s="7">
        <v>-6.2800000000000011</v>
      </c>
      <c r="N65" s="14">
        <v>31.25</v>
      </c>
      <c r="O65" s="15">
        <v>25.28</v>
      </c>
      <c r="P65" s="7">
        <v>-5.9699999999999989</v>
      </c>
      <c r="Q65" s="14">
        <v>45.83</v>
      </c>
      <c r="R65" s="14">
        <v>36.11</v>
      </c>
      <c r="S65" s="7">
        <v>-9.7199999999999989</v>
      </c>
      <c r="T65" s="14">
        <v>44.58</v>
      </c>
      <c r="U65" s="12">
        <v>40.61</v>
      </c>
      <c r="V65" s="7">
        <v>-3.9699999999999989</v>
      </c>
      <c r="W65" s="9">
        <v>43.116</v>
      </c>
      <c r="X65" s="9">
        <v>36.700000000000003</v>
      </c>
      <c r="Y65" s="17">
        <v>-6.4159999999999968</v>
      </c>
    </row>
    <row r="66" spans="1:25" s="1" customFormat="1" ht="24" x14ac:dyDescent="0.55000000000000004">
      <c r="A66" s="18">
        <v>58</v>
      </c>
      <c r="B66" s="18">
        <v>9</v>
      </c>
      <c r="C66" s="18" t="s">
        <v>181</v>
      </c>
      <c r="D66" s="19" t="s">
        <v>65</v>
      </c>
      <c r="E66" s="31">
        <v>9</v>
      </c>
      <c r="F66" s="14">
        <v>54.64</v>
      </c>
      <c r="G66" s="12">
        <v>39.44</v>
      </c>
      <c r="H66" s="15">
        <v>8.92</v>
      </c>
      <c r="I66" s="12">
        <v>48.36</v>
      </c>
      <c r="J66" s="7">
        <v>-6.2800000000000011</v>
      </c>
      <c r="K66" s="14">
        <v>56</v>
      </c>
      <c r="L66" s="12">
        <v>43.06</v>
      </c>
      <c r="M66" s="7">
        <v>-12.939999999999998</v>
      </c>
      <c r="N66" s="14">
        <v>33.21</v>
      </c>
      <c r="O66" s="15">
        <v>25.28</v>
      </c>
      <c r="P66" s="7">
        <v>-7.93</v>
      </c>
      <c r="Q66" s="14">
        <v>45</v>
      </c>
      <c r="R66" s="14">
        <v>30.56</v>
      </c>
      <c r="S66" s="7">
        <v>-14.440000000000001</v>
      </c>
      <c r="T66" s="14">
        <v>42.29</v>
      </c>
      <c r="U66" s="12">
        <v>36.22</v>
      </c>
      <c r="V66" s="7">
        <v>-6.07</v>
      </c>
      <c r="W66" s="9">
        <v>46.227999999999994</v>
      </c>
      <c r="X66" s="9">
        <v>36.695999999999998</v>
      </c>
      <c r="Y66" s="17">
        <v>-9.5319999999999965</v>
      </c>
    </row>
    <row r="67" spans="1:25" s="1" customFormat="1" ht="24" x14ac:dyDescent="0.55000000000000004">
      <c r="A67" s="18">
        <v>59</v>
      </c>
      <c r="B67" s="18">
        <v>10</v>
      </c>
      <c r="C67" s="18" t="s">
        <v>181</v>
      </c>
      <c r="D67" s="19" t="s">
        <v>54</v>
      </c>
      <c r="E67" s="31">
        <v>3</v>
      </c>
      <c r="F67" s="14">
        <v>42.5</v>
      </c>
      <c r="G67" s="12">
        <v>35.83</v>
      </c>
      <c r="H67" s="15">
        <v>10.75</v>
      </c>
      <c r="I67" s="12">
        <v>46.58</v>
      </c>
      <c r="J67" s="7">
        <v>4.0799999999999983</v>
      </c>
      <c r="K67" s="14">
        <v>44</v>
      </c>
      <c r="L67" s="12">
        <v>41.67</v>
      </c>
      <c r="M67" s="7">
        <v>-2.3299999999999983</v>
      </c>
      <c r="N67" s="14">
        <v>38.75</v>
      </c>
      <c r="O67" s="16">
        <v>22.5</v>
      </c>
      <c r="P67" s="7">
        <v>-16.25</v>
      </c>
      <c r="Q67" s="14">
        <v>26.88</v>
      </c>
      <c r="R67" s="14">
        <v>38.33</v>
      </c>
      <c r="S67" s="7">
        <v>11.45</v>
      </c>
      <c r="T67" s="14">
        <v>38.06</v>
      </c>
      <c r="U67" s="12">
        <v>33.33</v>
      </c>
      <c r="V67" s="7">
        <v>-4.730000000000004</v>
      </c>
      <c r="W67" s="9">
        <v>38.037999999999997</v>
      </c>
      <c r="X67" s="9">
        <v>36.481999999999992</v>
      </c>
      <c r="Y67" s="17">
        <v>-1.5560000000000045</v>
      </c>
    </row>
    <row r="68" spans="1:25" s="1" customFormat="1" ht="24" x14ac:dyDescent="0.55000000000000004">
      <c r="A68" s="18">
        <v>60</v>
      </c>
      <c r="B68" s="18">
        <v>16</v>
      </c>
      <c r="C68" s="18" t="s">
        <v>181</v>
      </c>
      <c r="D68" s="19" t="s">
        <v>165</v>
      </c>
      <c r="E68" s="31">
        <v>13</v>
      </c>
      <c r="F68" s="14">
        <v>39.75</v>
      </c>
      <c r="G68" s="12">
        <v>39.04</v>
      </c>
      <c r="H68" s="15">
        <v>8.42</v>
      </c>
      <c r="I68" s="12">
        <v>47.46</v>
      </c>
      <c r="J68" s="7">
        <v>7.7100000000000009</v>
      </c>
      <c r="K68" s="14">
        <v>38.200000000000003</v>
      </c>
      <c r="L68" s="12">
        <v>44.62</v>
      </c>
      <c r="M68" s="7">
        <v>6.4199999999999946</v>
      </c>
      <c r="N68" s="14">
        <v>25.75</v>
      </c>
      <c r="O68" s="16">
        <v>25</v>
      </c>
      <c r="P68" s="7">
        <v>-0.75</v>
      </c>
      <c r="Q68" s="14">
        <v>30</v>
      </c>
      <c r="R68" s="14">
        <v>28.08</v>
      </c>
      <c r="S68" s="7">
        <v>-1.9200000000000017</v>
      </c>
      <c r="T68" s="14">
        <v>31.3</v>
      </c>
      <c r="U68" s="20">
        <v>33.5</v>
      </c>
      <c r="V68" s="7">
        <v>2.1999999999999993</v>
      </c>
      <c r="W68" s="9">
        <v>33</v>
      </c>
      <c r="X68" s="9">
        <v>35.731999999999999</v>
      </c>
      <c r="Y68" s="17">
        <v>2.7319999999999993</v>
      </c>
    </row>
    <row r="69" spans="1:25" s="1" customFormat="1" ht="24" x14ac:dyDescent="0.55000000000000004">
      <c r="A69" s="18">
        <v>61</v>
      </c>
      <c r="B69" s="18">
        <v>8</v>
      </c>
      <c r="C69" s="18" t="s">
        <v>181</v>
      </c>
      <c r="D69" s="19" t="s">
        <v>132</v>
      </c>
      <c r="E69" s="31">
        <v>9</v>
      </c>
      <c r="F69" s="14">
        <v>44.53</v>
      </c>
      <c r="G69" s="12">
        <v>34.17</v>
      </c>
      <c r="H69" s="15">
        <v>10.19</v>
      </c>
      <c r="I69" s="12">
        <v>44.36</v>
      </c>
      <c r="J69" s="7">
        <v>-0.17000000000000171</v>
      </c>
      <c r="K69" s="14">
        <v>51.25</v>
      </c>
      <c r="L69" s="12">
        <v>41.39</v>
      </c>
      <c r="M69" s="7">
        <v>-9.86</v>
      </c>
      <c r="N69" s="14">
        <v>35.630000000000003</v>
      </c>
      <c r="O69" s="15">
        <v>26.94</v>
      </c>
      <c r="P69" s="7">
        <v>-8.6900000000000013</v>
      </c>
      <c r="Q69" s="14">
        <v>49.38</v>
      </c>
      <c r="R69" s="14">
        <v>28.89</v>
      </c>
      <c r="S69" s="7">
        <v>-20.490000000000002</v>
      </c>
      <c r="T69" s="14">
        <v>36.630000000000003</v>
      </c>
      <c r="U69" s="12">
        <v>36.94</v>
      </c>
      <c r="V69" s="7">
        <v>0.30999999999999517</v>
      </c>
      <c r="W69" s="9">
        <v>43.483999999999995</v>
      </c>
      <c r="X69" s="9">
        <v>35.703999999999994</v>
      </c>
      <c r="Y69" s="17">
        <v>-7.7800000000000011</v>
      </c>
    </row>
    <row r="70" spans="1:25" s="1" customFormat="1" ht="24" x14ac:dyDescent="0.55000000000000004">
      <c r="A70" s="18">
        <v>62</v>
      </c>
      <c r="B70" s="18">
        <v>1</v>
      </c>
      <c r="C70" s="18" t="s">
        <v>181</v>
      </c>
      <c r="D70" s="19" t="s">
        <v>142</v>
      </c>
      <c r="E70" s="31">
        <v>10</v>
      </c>
      <c r="F70" s="14">
        <v>48.39</v>
      </c>
      <c r="G70" s="12">
        <v>36.25</v>
      </c>
      <c r="H70" s="16">
        <v>6.2</v>
      </c>
      <c r="I70" s="12">
        <v>42.45</v>
      </c>
      <c r="J70" s="7">
        <v>-5.9399999999999977</v>
      </c>
      <c r="K70" s="14">
        <v>44.86</v>
      </c>
      <c r="L70" s="20">
        <v>41</v>
      </c>
      <c r="M70" s="7">
        <v>-3.8599999999999994</v>
      </c>
      <c r="N70" s="14">
        <v>30</v>
      </c>
      <c r="O70" s="16">
        <v>26</v>
      </c>
      <c r="P70" s="7">
        <v>-4</v>
      </c>
      <c r="Q70" s="14">
        <v>34.64</v>
      </c>
      <c r="R70" s="14">
        <v>33</v>
      </c>
      <c r="S70" s="7">
        <v>-1.6400000000000006</v>
      </c>
      <c r="T70" s="14">
        <v>31.96</v>
      </c>
      <c r="U70" s="12">
        <v>33.25</v>
      </c>
      <c r="V70" s="7">
        <v>1.2899999999999991</v>
      </c>
      <c r="W70" s="9">
        <v>37.97</v>
      </c>
      <c r="X70" s="9">
        <v>35.14</v>
      </c>
      <c r="Y70" s="17">
        <v>-2.8299999999999983</v>
      </c>
    </row>
    <row r="71" spans="1:25" s="1" customFormat="1" ht="24" x14ac:dyDescent="0.55000000000000004">
      <c r="A71" s="18">
        <v>63</v>
      </c>
      <c r="B71" s="18">
        <v>10</v>
      </c>
      <c r="C71" s="18" t="s">
        <v>181</v>
      </c>
      <c r="D71" s="19" t="s">
        <v>161</v>
      </c>
      <c r="E71" s="31">
        <v>11</v>
      </c>
      <c r="F71" s="14">
        <v>46.82</v>
      </c>
      <c r="G71" s="12">
        <v>35.909999999999997</v>
      </c>
      <c r="H71" s="15">
        <v>7.57</v>
      </c>
      <c r="I71" s="12">
        <v>43.48</v>
      </c>
      <c r="J71" s="7">
        <v>-3.3400000000000034</v>
      </c>
      <c r="K71" s="14">
        <v>44.73</v>
      </c>
      <c r="L71" s="12">
        <v>37.729999999999997</v>
      </c>
      <c r="M71" s="7">
        <v>-7</v>
      </c>
      <c r="N71" s="14">
        <v>29.55</v>
      </c>
      <c r="O71" s="15">
        <v>26.82</v>
      </c>
      <c r="P71" s="7">
        <v>-2.7300000000000004</v>
      </c>
      <c r="Q71" s="14">
        <v>32.729999999999997</v>
      </c>
      <c r="R71" s="14">
        <v>29.55</v>
      </c>
      <c r="S71" s="7">
        <v>-3.1799999999999962</v>
      </c>
      <c r="T71" s="14">
        <v>36.450000000000003</v>
      </c>
      <c r="U71" s="12">
        <v>36.32</v>
      </c>
      <c r="V71" s="7">
        <v>-0.13000000000000256</v>
      </c>
      <c r="W71" s="9">
        <v>38.055999999999997</v>
      </c>
      <c r="X71" s="9">
        <v>34.78</v>
      </c>
      <c r="Y71" s="17">
        <v>-3.2759999999999962</v>
      </c>
    </row>
    <row r="72" spans="1:25" s="1" customFormat="1" ht="24" x14ac:dyDescent="0.55000000000000004">
      <c r="A72" s="18">
        <v>64</v>
      </c>
      <c r="B72" s="18">
        <v>4</v>
      </c>
      <c r="C72" s="18" t="s">
        <v>181</v>
      </c>
      <c r="D72" s="19" t="s">
        <v>49</v>
      </c>
      <c r="E72" s="31">
        <v>10</v>
      </c>
      <c r="F72" s="14">
        <v>31</v>
      </c>
      <c r="G72" s="20">
        <v>33.5</v>
      </c>
      <c r="H72" s="16">
        <v>8.5</v>
      </c>
      <c r="I72" s="20">
        <v>42</v>
      </c>
      <c r="J72" s="7">
        <v>11</v>
      </c>
      <c r="K72" s="14">
        <v>29.2</v>
      </c>
      <c r="L72" s="12">
        <v>38.75</v>
      </c>
      <c r="M72" s="7">
        <v>9.5500000000000007</v>
      </c>
      <c r="N72" s="14">
        <v>27.5</v>
      </c>
      <c r="O72" s="15">
        <v>25.25</v>
      </c>
      <c r="P72" s="7">
        <v>-2.25</v>
      </c>
      <c r="Q72" s="14">
        <v>25</v>
      </c>
      <c r="R72" s="14">
        <v>27</v>
      </c>
      <c r="S72" s="7">
        <v>2</v>
      </c>
      <c r="T72" s="14">
        <v>31.7</v>
      </c>
      <c r="U72" s="20">
        <v>35.9</v>
      </c>
      <c r="V72" s="7">
        <v>4.1999999999999993</v>
      </c>
      <c r="W72" s="9">
        <v>28.880000000000003</v>
      </c>
      <c r="X72" s="9">
        <v>33.78</v>
      </c>
      <c r="Y72" s="17">
        <v>4.8999999999999986</v>
      </c>
    </row>
    <row r="73" spans="1:25" s="1" customFormat="1" ht="24" x14ac:dyDescent="0.55000000000000004">
      <c r="A73" s="18">
        <v>65</v>
      </c>
      <c r="B73" s="18">
        <v>14</v>
      </c>
      <c r="C73" s="18" t="s">
        <v>181</v>
      </c>
      <c r="D73" s="19" t="s">
        <v>80</v>
      </c>
      <c r="E73" s="31">
        <v>13</v>
      </c>
      <c r="F73" s="14">
        <v>43.44</v>
      </c>
      <c r="G73" s="12">
        <v>35.96</v>
      </c>
      <c r="H73" s="15">
        <v>7.46</v>
      </c>
      <c r="I73" s="12">
        <v>43.42</v>
      </c>
      <c r="J73" s="7">
        <v>-1.9999999999996021E-2</v>
      </c>
      <c r="K73" s="14">
        <v>34.25</v>
      </c>
      <c r="L73" s="20">
        <v>35</v>
      </c>
      <c r="M73" s="7">
        <v>0.75</v>
      </c>
      <c r="N73" s="14">
        <v>27.5</v>
      </c>
      <c r="O73" s="16">
        <v>27.5</v>
      </c>
      <c r="P73" s="7">
        <v>0</v>
      </c>
      <c r="Q73" s="14">
        <v>27.5</v>
      </c>
      <c r="R73" s="14">
        <v>31.15</v>
      </c>
      <c r="S73" s="7">
        <v>3.6499999999999986</v>
      </c>
      <c r="T73" s="14">
        <v>35.630000000000003</v>
      </c>
      <c r="U73" s="12">
        <v>31.42</v>
      </c>
      <c r="V73" s="7">
        <v>-4.2100000000000009</v>
      </c>
      <c r="W73" s="9">
        <v>33.664000000000001</v>
      </c>
      <c r="X73" s="9">
        <v>33.698</v>
      </c>
      <c r="Y73" s="17">
        <v>3.399999999999892E-2</v>
      </c>
    </row>
    <row r="74" spans="1:25" s="1" customFormat="1" ht="24" x14ac:dyDescent="0.55000000000000004">
      <c r="A74" s="18">
        <v>66</v>
      </c>
      <c r="B74" s="18">
        <v>14</v>
      </c>
      <c r="C74" s="18" t="s">
        <v>181</v>
      </c>
      <c r="D74" s="19" t="s">
        <v>44</v>
      </c>
      <c r="E74" s="31">
        <v>10</v>
      </c>
      <c r="F74" s="14">
        <v>31.5</v>
      </c>
      <c r="G74" s="12">
        <v>34.25</v>
      </c>
      <c r="H74" s="16">
        <v>7.9</v>
      </c>
      <c r="I74" s="12">
        <v>42.15</v>
      </c>
      <c r="J74" s="7">
        <v>10.649999999999999</v>
      </c>
      <c r="K74" s="14">
        <v>30.6</v>
      </c>
      <c r="L74" s="12">
        <v>35.75</v>
      </c>
      <c r="M74" s="7">
        <v>5.1499999999999986</v>
      </c>
      <c r="N74" s="14">
        <v>24.25</v>
      </c>
      <c r="O74" s="15">
        <v>26.75</v>
      </c>
      <c r="P74" s="7">
        <v>2.5</v>
      </c>
      <c r="Q74" s="14">
        <v>20.5</v>
      </c>
      <c r="R74" s="14" t="s">
        <v>184</v>
      </c>
      <c r="S74" s="7">
        <v>3</v>
      </c>
      <c r="T74" s="14">
        <v>23.7</v>
      </c>
      <c r="U74" s="12">
        <v>33.450000000000003</v>
      </c>
      <c r="V74" s="7">
        <v>9.7500000000000036</v>
      </c>
      <c r="W74" s="9">
        <v>26.109999999999996</v>
      </c>
      <c r="X74" s="9">
        <v>32.320000000000007</v>
      </c>
      <c r="Y74" s="17">
        <v>6.2100000000000115</v>
      </c>
    </row>
    <row r="75" spans="1:25" s="1" customFormat="1" ht="24" x14ac:dyDescent="0.55000000000000004">
      <c r="A75" s="18">
        <v>67</v>
      </c>
      <c r="B75" s="18">
        <v>4</v>
      </c>
      <c r="C75" s="18" t="s">
        <v>181</v>
      </c>
      <c r="D75" s="19" t="s">
        <v>102</v>
      </c>
      <c r="E75" s="31">
        <v>5</v>
      </c>
      <c r="F75" s="14">
        <v>35.75</v>
      </c>
      <c r="G75" s="20">
        <v>34.5</v>
      </c>
      <c r="H75" s="15">
        <v>7.05</v>
      </c>
      <c r="I75" s="12">
        <v>41.55</v>
      </c>
      <c r="J75" s="7">
        <v>5.7999999999999972</v>
      </c>
      <c r="K75" s="14">
        <v>46</v>
      </c>
      <c r="L75" s="20">
        <v>35.5</v>
      </c>
      <c r="M75" s="7">
        <v>-10.5</v>
      </c>
      <c r="N75" s="14">
        <v>29.75</v>
      </c>
      <c r="O75" s="16">
        <v>25</v>
      </c>
      <c r="P75" s="7">
        <v>-4.75</v>
      </c>
      <c r="Q75" s="14">
        <v>24.5</v>
      </c>
      <c r="R75" s="14">
        <v>21</v>
      </c>
      <c r="S75" s="7">
        <v>-3.5</v>
      </c>
      <c r="T75" s="14">
        <v>33.799999999999997</v>
      </c>
      <c r="U75" s="20">
        <v>38.299999999999997</v>
      </c>
      <c r="V75" s="7">
        <v>4.5</v>
      </c>
      <c r="W75" s="9">
        <v>33.96</v>
      </c>
      <c r="X75" s="9">
        <v>32.269999999999996</v>
      </c>
      <c r="Y75" s="17">
        <v>-1.6900000000000048</v>
      </c>
    </row>
    <row r="76" spans="1:25" s="1" customFormat="1" ht="24" x14ac:dyDescent="0.55000000000000004">
      <c r="A76" s="18">
        <v>68</v>
      </c>
      <c r="B76" s="30">
        <v>5</v>
      </c>
      <c r="C76" s="30" t="s">
        <v>181</v>
      </c>
      <c r="D76" s="19" t="s">
        <v>109</v>
      </c>
      <c r="E76" s="31">
        <v>2</v>
      </c>
      <c r="F76" s="14">
        <v>27.5</v>
      </c>
      <c r="G76" s="12">
        <v>38.75</v>
      </c>
      <c r="H76" s="15">
        <v>5.75</v>
      </c>
      <c r="I76" s="20">
        <v>44.5</v>
      </c>
      <c r="J76" s="7">
        <v>17</v>
      </c>
      <c r="K76" s="14">
        <v>22</v>
      </c>
      <c r="L76" s="20">
        <v>32.5</v>
      </c>
      <c r="M76" s="7">
        <v>10.5</v>
      </c>
      <c r="N76" s="14">
        <v>12.5</v>
      </c>
      <c r="O76" s="15">
        <v>26.25</v>
      </c>
      <c r="P76" s="7">
        <v>13.75</v>
      </c>
      <c r="Q76" s="14">
        <v>10</v>
      </c>
      <c r="R76" s="14">
        <v>25</v>
      </c>
      <c r="S76" s="7">
        <v>15</v>
      </c>
      <c r="T76" s="14">
        <v>24</v>
      </c>
      <c r="U76" s="20">
        <v>28.5</v>
      </c>
      <c r="V76" s="7">
        <v>4.5</v>
      </c>
      <c r="W76" s="9">
        <v>19.2</v>
      </c>
      <c r="X76" s="9">
        <v>31.35</v>
      </c>
      <c r="Y76" s="17">
        <v>12.150000000000002</v>
      </c>
    </row>
    <row r="77" spans="1:25" s="1" customFormat="1" ht="24" x14ac:dyDescent="0.55000000000000004">
      <c r="A77" s="18">
        <v>69</v>
      </c>
      <c r="B77" s="18">
        <v>2</v>
      </c>
      <c r="C77" s="18" t="s">
        <v>181</v>
      </c>
      <c r="D77" s="19" t="s">
        <v>168</v>
      </c>
      <c r="E77" s="31">
        <v>11</v>
      </c>
      <c r="F77" s="14">
        <v>44.77</v>
      </c>
      <c r="G77" s="12">
        <v>37.049999999999997</v>
      </c>
      <c r="H77" s="16">
        <v>9</v>
      </c>
      <c r="I77" s="12">
        <v>46.05</v>
      </c>
      <c r="J77" s="7">
        <v>1.279999999999994</v>
      </c>
      <c r="K77" s="14">
        <v>47.64</v>
      </c>
      <c r="L77" s="12">
        <v>44.32</v>
      </c>
      <c r="M77" s="7">
        <v>-3.3200000000000003</v>
      </c>
      <c r="N77" s="14">
        <v>28.86</v>
      </c>
      <c r="O77" s="16">
        <v>25</v>
      </c>
      <c r="P77" s="7">
        <v>-3.8599999999999994</v>
      </c>
      <c r="Q77" s="14">
        <v>34.090000000000003</v>
      </c>
      <c r="R77" s="14">
        <v>36.82</v>
      </c>
      <c r="S77" s="7">
        <v>2.7299999999999969</v>
      </c>
      <c r="T77" s="14">
        <v>35.729999999999997</v>
      </c>
      <c r="U77" s="12">
        <v>33.909999999999997</v>
      </c>
      <c r="V77" s="7">
        <v>-1.8200000000000003</v>
      </c>
      <c r="W77" s="9">
        <v>38.218000000000004</v>
      </c>
      <c r="X77" s="9">
        <v>37.22</v>
      </c>
      <c r="Y77" s="17">
        <v>-0.99800000000000466</v>
      </c>
    </row>
  </sheetData>
  <mergeCells count="27">
    <mergeCell ref="V4:V5"/>
    <mergeCell ref="W4:W5"/>
    <mergeCell ref="X4:X5"/>
    <mergeCell ref="Y4:Y5"/>
    <mergeCell ref="T3:U3"/>
    <mergeCell ref="U4:U5"/>
    <mergeCell ref="R4:R5"/>
    <mergeCell ref="S4:S5"/>
    <mergeCell ref="T4:T5"/>
    <mergeCell ref="F3:I3"/>
    <mergeCell ref="K3:L3"/>
    <mergeCell ref="N3:O3"/>
    <mergeCell ref="Q3:R3"/>
    <mergeCell ref="G4:I4"/>
    <mergeCell ref="J4:J5"/>
    <mergeCell ref="K4:K5"/>
    <mergeCell ref="L4:L5"/>
    <mergeCell ref="M4:M5"/>
    <mergeCell ref="N4:N5"/>
    <mergeCell ref="O4:O5"/>
    <mergeCell ref="P4:P5"/>
    <mergeCell ref="Q4:Q5"/>
    <mergeCell ref="A3:A5"/>
    <mergeCell ref="B3:B8"/>
    <mergeCell ref="C3:C8"/>
    <mergeCell ref="D3:D5"/>
    <mergeCell ref="E3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</vt:i4>
      </vt:variant>
    </vt:vector>
  </HeadingPairs>
  <TitlesOfParts>
    <vt:vector size="28" baseType="lpstr">
      <vt:lpstr>เรียงคะแนนรวม</vt:lpstr>
      <vt:lpstr>ภาษาไทย</vt:lpstr>
      <vt:lpstr>สังคม</vt:lpstr>
      <vt:lpstr>อังกฤษ</vt:lpstr>
      <vt:lpstr>คณิตศาสตร์</vt:lpstr>
      <vt:lpstr>วิทยาศาสตร์</vt:lpstr>
      <vt:lpstr>เรียงค่าพัฒนา</vt:lpstr>
      <vt:lpstr>เรียงตามเครือข่าย</vt:lpstr>
      <vt:lpstr>เล็ก</vt:lpstr>
      <vt:lpstr>กลาง</vt:lpstr>
      <vt:lpstr>ใหญ่</vt:lpstr>
      <vt:lpstr>สันหลังมังกร</vt:lpstr>
      <vt:lpstr>เมืองสตูล</vt:lpstr>
      <vt:lpstr>พญาบังสา</vt:lpstr>
      <vt:lpstr>ชัยพัฒน์</vt:lpstr>
      <vt:lpstr>ควนโดน</vt:lpstr>
      <vt:lpstr>ดอกกาหลง</vt:lpstr>
      <vt:lpstr>ทุ่งนุ้ยสัมพันธ์</vt:lpstr>
      <vt:lpstr>บาราเกต</vt:lpstr>
      <vt:lpstr>ไผ่สีทอง</vt:lpstr>
      <vt:lpstr>ทุ่งหว้าอันดามัน</vt:lpstr>
      <vt:lpstr>สุไหงอุเป</vt:lpstr>
      <vt:lpstr>มะนัง</vt:lpstr>
      <vt:lpstr>ภูผาวารี</vt:lpstr>
      <vt:lpstr>ปากน้ำแหลมสน</vt:lpstr>
      <vt:lpstr>เสมากำแพง</vt:lpstr>
      <vt:lpstr>ละงูบุรี</vt:lpstr>
      <vt:lpstr>เรียงคะแนนรวม!Print_Titles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2017-03-26T04:05:20Z</dcterms:modified>
</cp:coreProperties>
</file>