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 tabRatio="785" activeTab="9"/>
  </bookViews>
  <sheets>
    <sheet name="เรียงคะแนนรวม" sheetId="4" r:id="rId1"/>
    <sheet name="เรียงค่าพัฒนา" sheetId="5" r:id="rId2"/>
    <sheet name="เล็ก" sheetId="7" state="hidden" r:id="rId3"/>
    <sheet name="กลาง" sheetId="9" state="hidden" r:id="rId4"/>
    <sheet name="ใหญ่" sheetId="10" state="hidden" r:id="rId5"/>
    <sheet name="เครือข่าย" sheetId="31" r:id="rId6"/>
    <sheet name="Sheet1" sheetId="39" r:id="rId7"/>
    <sheet name="ภาษาไทย" sheetId="32" r:id="rId8"/>
    <sheet name="สังคม" sheetId="35" r:id="rId9"/>
    <sheet name="ภาษาอังกฤษ" sheetId="36" r:id="rId10"/>
    <sheet name="คณิตศาสตร์" sheetId="37" r:id="rId11"/>
    <sheet name="วิทยาศาสตร์" sheetId="38" r:id="rId12"/>
    <sheet name="สันหลังมังกร" sheetId="12" r:id="rId13"/>
    <sheet name="เมืองสตูล" sheetId="13" r:id="rId14"/>
    <sheet name="พญาบังสา" sheetId="15" r:id="rId15"/>
    <sheet name="ชัยพัฒน์" sheetId="16" r:id="rId16"/>
    <sheet name="ควนโดน" sheetId="18" r:id="rId17"/>
    <sheet name="ดอกกาหลง" sheetId="19" r:id="rId18"/>
    <sheet name="ทุ่งนุ้ยสัมพันธ์" sheetId="22" r:id="rId19"/>
    <sheet name="บาราเกต" sheetId="23" r:id="rId20"/>
    <sheet name="ทุ่งหว้าอันดามัน" sheetId="25" r:id="rId21"/>
    <sheet name="สุไหงอุเป" sheetId="24" r:id="rId22"/>
    <sheet name="มะนัง" sheetId="26" r:id="rId23"/>
    <sheet name="ภูผาวารี" sheetId="27" r:id="rId24"/>
    <sheet name="ปากน้ำแหลมสน" sheetId="28" r:id="rId25"/>
    <sheet name="เสมากำแพง" sheetId="29" r:id="rId26"/>
    <sheet name="ละงูบุรี" sheetId="30" r:id="rId27"/>
  </sheets>
  <calcPr calcId="152511"/>
</workbook>
</file>

<file path=xl/calcChain.xml><?xml version="1.0" encoding="utf-8"?>
<calcChain xmlns="http://schemas.openxmlformats.org/spreadsheetml/2006/main">
  <c r="H42" i="39" l="1"/>
  <c r="H12" i="39"/>
  <c r="H37" i="39"/>
  <c r="H39" i="39"/>
  <c r="H40" i="39"/>
  <c r="H36" i="39"/>
  <c r="H33" i="39"/>
  <c r="H41" i="39"/>
  <c r="H32" i="39"/>
  <c r="H25" i="39"/>
  <c r="H29" i="39"/>
  <c r="H31" i="39"/>
  <c r="H34" i="39"/>
  <c r="H26" i="39"/>
  <c r="H24" i="39"/>
  <c r="H35" i="39"/>
  <c r="H27" i="39"/>
  <c r="H16" i="39"/>
  <c r="H28" i="39"/>
  <c r="H23" i="39"/>
  <c r="H22" i="39"/>
  <c r="H18" i="39"/>
  <c r="H21" i="39"/>
  <c r="H38" i="39"/>
  <c r="H17" i="39"/>
  <c r="H30" i="39"/>
  <c r="H15" i="39"/>
  <c r="H20" i="39"/>
  <c r="H19" i="39"/>
  <c r="H6" i="39"/>
  <c r="H9" i="39"/>
  <c r="H13" i="39"/>
  <c r="H3" i="39"/>
  <c r="H5" i="39"/>
  <c r="H14" i="39"/>
  <c r="H8" i="39"/>
  <c r="H11" i="39"/>
  <c r="H7" i="39"/>
  <c r="H10" i="39"/>
  <c r="H4" i="39"/>
  <c r="H1" i="39"/>
  <c r="H2" i="39"/>
  <c r="U16" i="31" l="1"/>
  <c r="R16" i="31"/>
  <c r="O16" i="31"/>
  <c r="L16" i="31"/>
  <c r="I16" i="31"/>
  <c r="F16" i="31"/>
  <c r="S15" i="31"/>
  <c r="U15" i="31" s="1"/>
  <c r="R15" i="31"/>
  <c r="O15" i="31"/>
  <c r="L15" i="31"/>
  <c r="I15" i="31"/>
  <c r="F15" i="31"/>
  <c r="S10" i="31"/>
  <c r="U10" i="31" s="1"/>
  <c r="R10" i="31"/>
  <c r="O10" i="31"/>
  <c r="L10" i="31"/>
  <c r="I10" i="31"/>
  <c r="F10" i="31"/>
  <c r="V8" i="29"/>
  <c r="V9" i="29"/>
  <c r="V8" i="25"/>
  <c r="W8" i="25" s="1"/>
  <c r="U8" i="25"/>
  <c r="T8" i="25"/>
  <c r="Q8" i="25"/>
  <c r="N8" i="25"/>
  <c r="K8" i="25"/>
  <c r="H8" i="25"/>
  <c r="V8" i="22"/>
  <c r="W8" i="22" s="1"/>
  <c r="U8" i="22"/>
  <c r="T8" i="22"/>
  <c r="Q8" i="22"/>
  <c r="N8" i="22"/>
  <c r="K8" i="22"/>
  <c r="H8" i="22"/>
  <c r="V47" i="5"/>
  <c r="W47" i="5" s="1"/>
  <c r="U47" i="5"/>
  <c r="T47" i="5"/>
  <c r="Q47" i="5"/>
  <c r="N47" i="5"/>
  <c r="K47" i="5"/>
  <c r="H47" i="5"/>
  <c r="V46" i="5"/>
  <c r="W46" i="5" s="1"/>
  <c r="U46" i="5"/>
  <c r="T46" i="5"/>
  <c r="Q46" i="5"/>
  <c r="N46" i="5"/>
  <c r="K46" i="5"/>
  <c r="H46" i="5"/>
  <c r="V45" i="5"/>
  <c r="W45" i="5" s="1"/>
  <c r="U45" i="5"/>
  <c r="T45" i="5"/>
  <c r="Q45" i="5"/>
  <c r="N45" i="5"/>
  <c r="K45" i="5"/>
  <c r="H45" i="5"/>
  <c r="V44" i="5"/>
  <c r="W44" i="5" s="1"/>
  <c r="U44" i="5"/>
  <c r="T44" i="5"/>
  <c r="Q44" i="5"/>
  <c r="N44" i="5"/>
  <c r="K44" i="5"/>
  <c r="H44" i="5"/>
  <c r="V43" i="5"/>
  <c r="W43" i="5" s="1"/>
  <c r="U43" i="5"/>
  <c r="T43" i="5"/>
  <c r="Q43" i="5"/>
  <c r="N43" i="5"/>
  <c r="K43" i="5"/>
  <c r="H43" i="5"/>
  <c r="V42" i="5"/>
  <c r="W42" i="5" s="1"/>
  <c r="U42" i="5"/>
  <c r="T42" i="5"/>
  <c r="Q42" i="5"/>
  <c r="N42" i="5"/>
  <c r="K42" i="5"/>
  <c r="H42" i="5"/>
  <c r="V41" i="5"/>
  <c r="W41" i="5" s="1"/>
  <c r="U41" i="5"/>
  <c r="T41" i="5"/>
  <c r="Q41" i="5"/>
  <c r="N41" i="5"/>
  <c r="K41" i="5"/>
  <c r="H41" i="5"/>
  <c r="V40" i="5"/>
  <c r="W40" i="5" s="1"/>
  <c r="U40" i="5"/>
  <c r="T40" i="5"/>
  <c r="Q40" i="5"/>
  <c r="N40" i="5"/>
  <c r="K40" i="5"/>
  <c r="H40" i="5"/>
  <c r="V39" i="5"/>
  <c r="W39" i="5" s="1"/>
  <c r="U39" i="5"/>
  <c r="T39" i="5"/>
  <c r="Q39" i="5"/>
  <c r="N39" i="5"/>
  <c r="K39" i="5"/>
  <c r="H39" i="5"/>
  <c r="V38" i="5"/>
  <c r="W38" i="5" s="1"/>
  <c r="U38" i="5"/>
  <c r="T38" i="5"/>
  <c r="Q38" i="5"/>
  <c r="N38" i="5"/>
  <c r="K38" i="5"/>
  <c r="H38" i="5"/>
  <c r="V37" i="5"/>
  <c r="W37" i="5" s="1"/>
  <c r="U37" i="5"/>
  <c r="T37" i="5"/>
  <c r="Q37" i="5"/>
  <c r="N37" i="5"/>
  <c r="K37" i="5"/>
  <c r="H37" i="5"/>
  <c r="V36" i="5"/>
  <c r="W36" i="5" s="1"/>
  <c r="U36" i="5"/>
  <c r="T36" i="5"/>
  <c r="Q36" i="5"/>
  <c r="N36" i="5"/>
  <c r="K36" i="5"/>
  <c r="H36" i="5"/>
  <c r="V35" i="5"/>
  <c r="W35" i="5" s="1"/>
  <c r="U35" i="5"/>
  <c r="T35" i="5"/>
  <c r="Q35" i="5"/>
  <c r="N35" i="5"/>
  <c r="K35" i="5"/>
  <c r="H35" i="5"/>
  <c r="V34" i="5"/>
  <c r="W34" i="5" s="1"/>
  <c r="U34" i="5"/>
  <c r="T34" i="5"/>
  <c r="Q34" i="5"/>
  <c r="N34" i="5"/>
  <c r="K34" i="5"/>
  <c r="H34" i="5"/>
  <c r="V33" i="5"/>
  <c r="W33" i="5" s="1"/>
  <c r="U33" i="5"/>
  <c r="T33" i="5"/>
  <c r="Q33" i="5"/>
  <c r="N33" i="5"/>
  <c r="K33" i="5"/>
  <c r="H33" i="5"/>
  <c r="V32" i="5"/>
  <c r="W32" i="5" s="1"/>
  <c r="U32" i="5"/>
  <c r="T32" i="5"/>
  <c r="Q32" i="5"/>
  <c r="N32" i="5"/>
  <c r="K32" i="5"/>
  <c r="H32" i="5"/>
  <c r="V31" i="5"/>
  <c r="W31" i="5" s="1"/>
  <c r="U31" i="5"/>
  <c r="T31" i="5"/>
  <c r="Q31" i="5"/>
  <c r="N31" i="5"/>
  <c r="K31" i="5"/>
  <c r="H31" i="5"/>
  <c r="V30" i="5"/>
  <c r="W30" i="5" s="1"/>
  <c r="U30" i="5"/>
  <c r="T30" i="5"/>
  <c r="Q30" i="5"/>
  <c r="N30" i="5"/>
  <c r="K30" i="5"/>
  <c r="H30" i="5"/>
  <c r="V29" i="5"/>
  <c r="W29" i="5" s="1"/>
  <c r="U29" i="5"/>
  <c r="T29" i="5"/>
  <c r="Q29" i="5"/>
  <c r="N29" i="5"/>
  <c r="K29" i="5"/>
  <c r="H29" i="5"/>
  <c r="V28" i="5"/>
  <c r="W28" i="5" s="1"/>
  <c r="U28" i="5"/>
  <c r="T28" i="5"/>
  <c r="Q28" i="5"/>
  <c r="N28" i="5"/>
  <c r="K28" i="5"/>
  <c r="H28" i="5"/>
  <c r="V27" i="5"/>
  <c r="W27" i="5" s="1"/>
  <c r="U27" i="5"/>
  <c r="T27" i="5"/>
  <c r="Q27" i="5"/>
  <c r="N27" i="5"/>
  <c r="K27" i="5"/>
  <c r="H27" i="5"/>
  <c r="V26" i="5"/>
  <c r="W26" i="5" s="1"/>
  <c r="U26" i="5"/>
  <c r="T26" i="5"/>
  <c r="Q26" i="5"/>
  <c r="N26" i="5"/>
  <c r="K26" i="5"/>
  <c r="H26" i="5"/>
  <c r="V25" i="5"/>
  <c r="W25" i="5" s="1"/>
  <c r="U25" i="5"/>
  <c r="T25" i="5"/>
  <c r="Q25" i="5"/>
  <c r="N25" i="5"/>
  <c r="K25" i="5"/>
  <c r="H25" i="5"/>
  <c r="V24" i="5"/>
  <c r="W24" i="5" s="1"/>
  <c r="U24" i="5"/>
  <c r="T24" i="5"/>
  <c r="Q24" i="5"/>
  <c r="N24" i="5"/>
  <c r="K24" i="5"/>
  <c r="H24" i="5"/>
  <c r="V23" i="5"/>
  <c r="W23" i="5" s="1"/>
  <c r="U23" i="5"/>
  <c r="T23" i="5"/>
  <c r="Q23" i="5"/>
  <c r="N23" i="5"/>
  <c r="K23" i="5"/>
  <c r="H23" i="5"/>
  <c r="V22" i="5"/>
  <c r="W22" i="5" s="1"/>
  <c r="U22" i="5"/>
  <c r="T22" i="5"/>
  <c r="Q22" i="5"/>
  <c r="N22" i="5"/>
  <c r="K22" i="5"/>
  <c r="H22" i="5"/>
  <c r="V21" i="5"/>
  <c r="W21" i="5" s="1"/>
  <c r="U21" i="5"/>
  <c r="T21" i="5"/>
  <c r="Q21" i="5"/>
  <c r="N21" i="5"/>
  <c r="K21" i="5"/>
  <c r="H21" i="5"/>
  <c r="V20" i="5"/>
  <c r="W20" i="5" s="1"/>
  <c r="U20" i="5"/>
  <c r="T20" i="5"/>
  <c r="Q20" i="5"/>
  <c r="N20" i="5"/>
  <c r="K20" i="5"/>
  <c r="H20" i="5"/>
  <c r="V19" i="5"/>
  <c r="W19" i="5" s="1"/>
  <c r="U19" i="5"/>
  <c r="T19" i="5"/>
  <c r="Q19" i="5"/>
  <c r="N19" i="5"/>
  <c r="K19" i="5"/>
  <c r="H19" i="5"/>
  <c r="V18" i="5"/>
  <c r="W18" i="5" s="1"/>
  <c r="U18" i="5"/>
  <c r="T18" i="5"/>
  <c r="Q18" i="5"/>
  <c r="N18" i="5"/>
  <c r="K18" i="5"/>
  <c r="H18" i="5"/>
  <c r="V17" i="5"/>
  <c r="W17" i="5" s="1"/>
  <c r="U17" i="5"/>
  <c r="T17" i="5"/>
  <c r="Q17" i="5"/>
  <c r="N17" i="5"/>
  <c r="K17" i="5"/>
  <c r="H17" i="5"/>
  <c r="V16" i="5"/>
  <c r="W16" i="5" s="1"/>
  <c r="U16" i="5"/>
  <c r="T16" i="5"/>
  <c r="Q16" i="5"/>
  <c r="N16" i="5"/>
  <c r="K16" i="5"/>
  <c r="H16" i="5"/>
  <c r="V15" i="5"/>
  <c r="W15" i="5" s="1"/>
  <c r="U15" i="5"/>
  <c r="T15" i="5"/>
  <c r="Q15" i="5"/>
  <c r="N15" i="5"/>
  <c r="K15" i="5"/>
  <c r="H15" i="5"/>
  <c r="V14" i="5"/>
  <c r="W14" i="5" s="1"/>
  <c r="U14" i="5"/>
  <c r="T14" i="5"/>
  <c r="Q14" i="5"/>
  <c r="N14" i="5"/>
  <c r="K14" i="5"/>
  <c r="H14" i="5"/>
  <c r="V13" i="5"/>
  <c r="W13" i="5" s="1"/>
  <c r="U13" i="5"/>
  <c r="T13" i="5"/>
  <c r="Q13" i="5"/>
  <c r="N13" i="5"/>
  <c r="K13" i="5"/>
  <c r="H13" i="5"/>
  <c r="V12" i="5"/>
  <c r="W12" i="5" s="1"/>
  <c r="U12" i="5"/>
  <c r="T12" i="5"/>
  <c r="Q12" i="5"/>
  <c r="N12" i="5"/>
  <c r="K12" i="5"/>
  <c r="H12" i="5"/>
  <c r="V11" i="5"/>
  <c r="W11" i="5" s="1"/>
  <c r="U11" i="5"/>
  <c r="T11" i="5"/>
  <c r="Q11" i="5"/>
  <c r="N11" i="5"/>
  <c r="K11" i="5"/>
  <c r="H11" i="5"/>
  <c r="V10" i="5"/>
  <c r="W10" i="5" s="1"/>
  <c r="U10" i="5"/>
  <c r="T10" i="5"/>
  <c r="Q10" i="5"/>
  <c r="N10" i="5"/>
  <c r="K10" i="5"/>
  <c r="H10" i="5"/>
  <c r="V9" i="5"/>
  <c r="W9" i="5" s="1"/>
  <c r="U9" i="5"/>
  <c r="T9" i="5"/>
  <c r="Q9" i="5"/>
  <c r="N9" i="5"/>
  <c r="K9" i="5"/>
  <c r="H9" i="5"/>
  <c r="V8" i="5"/>
  <c r="W8" i="5" s="1"/>
  <c r="U8" i="5"/>
  <c r="T8" i="5"/>
  <c r="Q8" i="5"/>
  <c r="N8" i="5"/>
  <c r="K8" i="5"/>
  <c r="H8" i="5"/>
  <c r="V7" i="5"/>
  <c r="W7" i="5" s="1"/>
  <c r="U7" i="5"/>
  <c r="T7" i="5"/>
  <c r="Q7" i="5"/>
  <c r="N7" i="5"/>
  <c r="K7" i="5"/>
  <c r="H7" i="5"/>
  <c r="V6" i="5"/>
  <c r="W6" i="5" s="1"/>
  <c r="U6" i="5"/>
  <c r="T6" i="5"/>
  <c r="Q6" i="5"/>
  <c r="N6" i="5"/>
  <c r="K6" i="5"/>
  <c r="H6" i="5"/>
  <c r="V47" i="4"/>
  <c r="W47" i="4" s="1"/>
  <c r="U47" i="4"/>
  <c r="T47" i="4"/>
  <c r="Q47" i="4"/>
  <c r="N47" i="4"/>
  <c r="K47" i="4"/>
  <c r="H47" i="4"/>
  <c r="V46" i="4"/>
  <c r="W46" i="4" s="1"/>
  <c r="U46" i="4"/>
  <c r="T46" i="4"/>
  <c r="Q46" i="4"/>
  <c r="N46" i="4"/>
  <c r="K46" i="4"/>
  <c r="H46" i="4"/>
  <c r="V45" i="4"/>
  <c r="W45" i="4" s="1"/>
  <c r="U45" i="4"/>
  <c r="T45" i="4"/>
  <c r="Q45" i="4"/>
  <c r="N45" i="4"/>
  <c r="K45" i="4"/>
  <c r="H45" i="4"/>
  <c r="V44" i="4"/>
  <c r="W44" i="4" s="1"/>
  <c r="U44" i="4"/>
  <c r="T44" i="4"/>
  <c r="Q44" i="4"/>
  <c r="N44" i="4"/>
  <c r="K44" i="4"/>
  <c r="H44" i="4"/>
  <c r="V43" i="4"/>
  <c r="W43" i="4" s="1"/>
  <c r="U43" i="4"/>
  <c r="T43" i="4"/>
  <c r="Q43" i="4"/>
  <c r="N43" i="4"/>
  <c r="K43" i="4"/>
  <c r="H43" i="4"/>
  <c r="V42" i="4"/>
  <c r="W42" i="4" s="1"/>
  <c r="U42" i="4"/>
  <c r="T42" i="4"/>
  <c r="Q42" i="4"/>
  <c r="N42" i="4"/>
  <c r="K42" i="4"/>
  <c r="H42" i="4"/>
  <c r="V41" i="4"/>
  <c r="W41" i="4" s="1"/>
  <c r="U41" i="4"/>
  <c r="T41" i="4"/>
  <c r="Q41" i="4"/>
  <c r="N41" i="4"/>
  <c r="K41" i="4"/>
  <c r="H41" i="4"/>
  <c r="V40" i="4"/>
  <c r="W40" i="4" s="1"/>
  <c r="U40" i="4"/>
  <c r="T40" i="4"/>
  <c r="Q40" i="4"/>
  <c r="N40" i="4"/>
  <c r="K40" i="4"/>
  <c r="H40" i="4"/>
  <c r="V39" i="4"/>
  <c r="W39" i="4" s="1"/>
  <c r="U39" i="4"/>
  <c r="T39" i="4"/>
  <c r="Q39" i="4"/>
  <c r="N39" i="4"/>
  <c r="K39" i="4"/>
  <c r="H39" i="4"/>
  <c r="V38" i="4"/>
  <c r="W38" i="4" s="1"/>
  <c r="U38" i="4"/>
  <c r="T38" i="4"/>
  <c r="Q38" i="4"/>
  <c r="N38" i="4"/>
  <c r="K38" i="4"/>
  <c r="H38" i="4"/>
  <c r="V37" i="4"/>
  <c r="W37" i="4" s="1"/>
  <c r="U37" i="4"/>
  <c r="T37" i="4"/>
  <c r="Q37" i="4"/>
  <c r="N37" i="4"/>
  <c r="K37" i="4"/>
  <c r="H37" i="4"/>
  <c r="V36" i="4"/>
  <c r="W36" i="4" s="1"/>
  <c r="U36" i="4"/>
  <c r="T36" i="4"/>
  <c r="Q36" i="4"/>
  <c r="N36" i="4"/>
  <c r="K36" i="4"/>
  <c r="H36" i="4"/>
  <c r="V35" i="4"/>
  <c r="W35" i="4" s="1"/>
  <c r="U35" i="4"/>
  <c r="T35" i="4"/>
  <c r="Q35" i="4"/>
  <c r="N35" i="4"/>
  <c r="K35" i="4"/>
  <c r="H35" i="4"/>
  <c r="V34" i="4"/>
  <c r="W34" i="4" s="1"/>
  <c r="U34" i="4"/>
  <c r="T34" i="4"/>
  <c r="Q34" i="4"/>
  <c r="N34" i="4"/>
  <c r="K34" i="4"/>
  <c r="H34" i="4"/>
  <c r="V33" i="4"/>
  <c r="W33" i="4" s="1"/>
  <c r="U33" i="4"/>
  <c r="T33" i="4"/>
  <c r="Q33" i="4"/>
  <c r="N33" i="4"/>
  <c r="K33" i="4"/>
  <c r="H33" i="4"/>
  <c r="V32" i="4"/>
  <c r="W32" i="4" s="1"/>
  <c r="U32" i="4"/>
  <c r="T32" i="4"/>
  <c r="Q32" i="4"/>
  <c r="N32" i="4"/>
  <c r="K32" i="4"/>
  <c r="H32" i="4"/>
  <c r="V31" i="4"/>
  <c r="W31" i="4" s="1"/>
  <c r="U31" i="4"/>
  <c r="T31" i="4"/>
  <c r="Q31" i="4"/>
  <c r="N31" i="4"/>
  <c r="K31" i="4"/>
  <c r="H31" i="4"/>
  <c r="V30" i="4"/>
  <c r="W30" i="4" s="1"/>
  <c r="U30" i="4"/>
  <c r="T30" i="4"/>
  <c r="Q30" i="4"/>
  <c r="N30" i="4"/>
  <c r="K30" i="4"/>
  <c r="H30" i="4"/>
  <c r="V29" i="4"/>
  <c r="W29" i="4" s="1"/>
  <c r="U29" i="4"/>
  <c r="T29" i="4"/>
  <c r="Q29" i="4"/>
  <c r="N29" i="4"/>
  <c r="K29" i="4"/>
  <c r="H29" i="4"/>
  <c r="V28" i="4"/>
  <c r="W28" i="4" s="1"/>
  <c r="U28" i="4"/>
  <c r="T28" i="4"/>
  <c r="Q28" i="4"/>
  <c r="N28" i="4"/>
  <c r="K28" i="4"/>
  <c r="H28" i="4"/>
  <c r="V27" i="4"/>
  <c r="W27" i="4" s="1"/>
  <c r="U27" i="4"/>
  <c r="T27" i="4"/>
  <c r="Q27" i="4"/>
  <c r="N27" i="4"/>
  <c r="K27" i="4"/>
  <c r="H27" i="4"/>
  <c r="V26" i="4"/>
  <c r="W26" i="4" s="1"/>
  <c r="U26" i="4"/>
  <c r="T26" i="4"/>
  <c r="Q26" i="4"/>
  <c r="N26" i="4"/>
  <c r="K26" i="4"/>
  <c r="H26" i="4"/>
  <c r="V25" i="4"/>
  <c r="W25" i="4" s="1"/>
  <c r="U25" i="4"/>
  <c r="T25" i="4"/>
  <c r="Q25" i="4"/>
  <c r="N25" i="4"/>
  <c r="K25" i="4"/>
  <c r="H25" i="4"/>
  <c r="V24" i="4"/>
  <c r="W24" i="4" s="1"/>
  <c r="U24" i="4"/>
  <c r="T24" i="4"/>
  <c r="Q24" i="4"/>
  <c r="N24" i="4"/>
  <c r="K24" i="4"/>
  <c r="H24" i="4"/>
  <c r="V23" i="4"/>
  <c r="W23" i="4" s="1"/>
  <c r="U23" i="4"/>
  <c r="T23" i="4"/>
  <c r="Q23" i="4"/>
  <c r="N23" i="4"/>
  <c r="K23" i="4"/>
  <c r="H23" i="4"/>
  <c r="V22" i="4"/>
  <c r="W22" i="4" s="1"/>
  <c r="U22" i="4"/>
  <c r="T22" i="4"/>
  <c r="Q22" i="4"/>
  <c r="N22" i="4"/>
  <c r="K22" i="4"/>
  <c r="H22" i="4"/>
  <c r="V21" i="4"/>
  <c r="W21" i="4" s="1"/>
  <c r="U21" i="4"/>
  <c r="T21" i="4"/>
  <c r="Q21" i="4"/>
  <c r="N21" i="4"/>
  <c r="K21" i="4"/>
  <c r="H21" i="4"/>
  <c r="V20" i="4"/>
  <c r="W20" i="4" s="1"/>
  <c r="U20" i="4"/>
  <c r="T20" i="4"/>
  <c r="Q20" i="4"/>
  <c r="N20" i="4"/>
  <c r="K20" i="4"/>
  <c r="H20" i="4"/>
  <c r="V19" i="4"/>
  <c r="W19" i="4" s="1"/>
  <c r="U19" i="4"/>
  <c r="T19" i="4"/>
  <c r="Q19" i="4"/>
  <c r="N19" i="4"/>
  <c r="K19" i="4"/>
  <c r="H19" i="4"/>
  <c r="V18" i="4"/>
  <c r="W18" i="4" s="1"/>
  <c r="U18" i="4"/>
  <c r="T18" i="4"/>
  <c r="Q18" i="4"/>
  <c r="N18" i="4"/>
  <c r="K18" i="4"/>
  <c r="H18" i="4"/>
  <c r="V17" i="4"/>
  <c r="W17" i="4" s="1"/>
  <c r="U17" i="4"/>
  <c r="T17" i="4"/>
  <c r="Q17" i="4"/>
  <c r="N17" i="4"/>
  <c r="K17" i="4"/>
  <c r="H17" i="4"/>
  <c r="V16" i="4"/>
  <c r="W16" i="4" s="1"/>
  <c r="U16" i="4"/>
  <c r="T16" i="4"/>
  <c r="Q16" i="4"/>
  <c r="N16" i="4"/>
  <c r="K16" i="4"/>
  <c r="H16" i="4"/>
  <c r="V15" i="4"/>
  <c r="W15" i="4" s="1"/>
  <c r="U15" i="4"/>
  <c r="T15" i="4"/>
  <c r="Q15" i="4"/>
  <c r="N15" i="4"/>
  <c r="K15" i="4"/>
  <c r="H15" i="4"/>
  <c r="V14" i="4"/>
  <c r="W14" i="4" s="1"/>
  <c r="U14" i="4"/>
  <c r="T14" i="4"/>
  <c r="Q14" i="4"/>
  <c r="N14" i="4"/>
  <c r="K14" i="4"/>
  <c r="H14" i="4"/>
  <c r="V13" i="4"/>
  <c r="W13" i="4" s="1"/>
  <c r="U13" i="4"/>
  <c r="T13" i="4"/>
  <c r="Q13" i="4"/>
  <c r="N13" i="4"/>
  <c r="K13" i="4"/>
  <c r="H13" i="4"/>
  <c r="V12" i="4"/>
  <c r="W12" i="4" s="1"/>
  <c r="U12" i="4"/>
  <c r="T12" i="4"/>
  <c r="Q12" i="4"/>
  <c r="N12" i="4"/>
  <c r="K12" i="4"/>
  <c r="H12" i="4"/>
  <c r="V11" i="4"/>
  <c r="W11" i="4" s="1"/>
  <c r="U11" i="4"/>
  <c r="T11" i="4"/>
  <c r="Q11" i="4"/>
  <c r="N11" i="4"/>
  <c r="K11" i="4"/>
  <c r="H11" i="4"/>
  <c r="V10" i="4"/>
  <c r="W10" i="4" s="1"/>
  <c r="U10" i="4"/>
  <c r="T10" i="4"/>
  <c r="Q10" i="4"/>
  <c r="N10" i="4"/>
  <c r="K10" i="4"/>
  <c r="H10" i="4"/>
  <c r="V9" i="4"/>
  <c r="W9" i="4" s="1"/>
  <c r="U9" i="4"/>
  <c r="T9" i="4"/>
  <c r="Q9" i="4"/>
  <c r="N9" i="4"/>
  <c r="K9" i="4"/>
  <c r="H9" i="4"/>
  <c r="V8" i="4"/>
  <c r="W8" i="4" s="1"/>
  <c r="U8" i="4"/>
  <c r="T8" i="4"/>
  <c r="Q8" i="4"/>
  <c r="N8" i="4"/>
  <c r="K8" i="4"/>
  <c r="H8" i="4"/>
  <c r="V7" i="4"/>
  <c r="W7" i="4" s="1"/>
  <c r="U7" i="4"/>
  <c r="T7" i="4"/>
  <c r="Q7" i="4"/>
  <c r="N7" i="4"/>
  <c r="K7" i="4"/>
  <c r="H7" i="4"/>
  <c r="V6" i="4"/>
  <c r="W6" i="4" s="1"/>
  <c r="U6" i="4"/>
  <c r="T6" i="4"/>
  <c r="Q6" i="4"/>
  <c r="N6" i="4"/>
  <c r="K6" i="4"/>
  <c r="H6" i="4"/>
  <c r="H6" i="38" l="1"/>
  <c r="H7" i="38"/>
  <c r="H8" i="38"/>
  <c r="H9" i="38"/>
  <c r="H10" i="38"/>
  <c r="H11" i="38"/>
  <c r="H12" i="38"/>
  <c r="H13" i="38"/>
  <c r="H14" i="38"/>
  <c r="H15" i="38"/>
  <c r="H16" i="38"/>
  <c r="H17" i="38"/>
  <c r="H18" i="38"/>
  <c r="H19" i="38"/>
  <c r="H20" i="38"/>
  <c r="H21" i="38"/>
  <c r="H22" i="38"/>
  <c r="H23" i="38"/>
  <c r="H24" i="38"/>
  <c r="H25" i="38"/>
  <c r="H26" i="38"/>
  <c r="H27" i="38"/>
  <c r="H28" i="38"/>
  <c r="H29" i="38"/>
  <c r="H30" i="38"/>
  <c r="H31" i="38"/>
  <c r="H32" i="38"/>
  <c r="H33" i="38"/>
  <c r="H34" i="38"/>
  <c r="H35" i="38"/>
  <c r="H36" i="38"/>
  <c r="H37" i="38"/>
  <c r="H38" i="38"/>
  <c r="H39" i="38"/>
  <c r="H40" i="38"/>
  <c r="H41" i="38"/>
  <c r="H42" i="38"/>
  <c r="H43" i="38"/>
  <c r="H44" i="38"/>
  <c r="H45" i="38"/>
  <c r="H46" i="38"/>
  <c r="H47" i="38"/>
  <c r="H5" i="38"/>
  <c r="H4" i="38"/>
  <c r="H3" i="38"/>
  <c r="H6" i="37"/>
  <c r="H7" i="37"/>
  <c r="H8" i="37"/>
  <c r="H9" i="37"/>
  <c r="H10" i="37"/>
  <c r="H11" i="37"/>
  <c r="H12" i="37"/>
  <c r="H13" i="37"/>
  <c r="H14" i="37"/>
  <c r="H15" i="37"/>
  <c r="H16" i="37"/>
  <c r="H17" i="37"/>
  <c r="H18" i="37"/>
  <c r="H19" i="37"/>
  <c r="H20" i="37"/>
  <c r="H21" i="37"/>
  <c r="H22" i="37"/>
  <c r="H23" i="37"/>
  <c r="H24" i="37"/>
  <c r="H25" i="37"/>
  <c r="H26" i="37"/>
  <c r="H27" i="37"/>
  <c r="H28" i="37"/>
  <c r="H29" i="37"/>
  <c r="H30" i="37"/>
  <c r="H31" i="37"/>
  <c r="H32" i="37"/>
  <c r="H33" i="37"/>
  <c r="H34" i="37"/>
  <c r="H35" i="37"/>
  <c r="H36" i="37"/>
  <c r="H37" i="37"/>
  <c r="H38" i="37"/>
  <c r="H39" i="37"/>
  <c r="H40" i="37"/>
  <c r="H41" i="37"/>
  <c r="H42" i="37"/>
  <c r="H43" i="37"/>
  <c r="H44" i="37"/>
  <c r="H45" i="37"/>
  <c r="H46" i="37"/>
  <c r="H47" i="37"/>
  <c r="H3" i="37"/>
  <c r="H4" i="37"/>
  <c r="H5" i="37"/>
  <c r="H47" i="36"/>
  <c r="H46" i="36"/>
  <c r="H45" i="36"/>
  <c r="H44" i="36"/>
  <c r="H43" i="36"/>
  <c r="H42" i="36"/>
  <c r="H41" i="36"/>
  <c r="H40" i="36"/>
  <c r="H39" i="36"/>
  <c r="H38" i="36"/>
  <c r="H37" i="36"/>
  <c r="H36" i="36"/>
  <c r="H35" i="36"/>
  <c r="H34" i="36"/>
  <c r="H33" i="36"/>
  <c r="H32" i="36"/>
  <c r="H31" i="36"/>
  <c r="H30" i="36"/>
  <c r="H29" i="36"/>
  <c r="H28" i="36"/>
  <c r="H27" i="36"/>
  <c r="H26" i="36"/>
  <c r="H25" i="36"/>
  <c r="H24" i="36"/>
  <c r="H23" i="36"/>
  <c r="H22" i="36"/>
  <c r="H21" i="36"/>
  <c r="H20" i="36"/>
  <c r="H19" i="36"/>
  <c r="H18" i="36"/>
  <c r="H17" i="36"/>
  <c r="H16" i="36"/>
  <c r="H15" i="36"/>
  <c r="H14" i="36"/>
  <c r="H13" i="36"/>
  <c r="H12" i="36"/>
  <c r="H11" i="36"/>
  <c r="H10" i="36"/>
  <c r="H9" i="36"/>
  <c r="H8" i="36"/>
  <c r="H7" i="36"/>
  <c r="H6" i="36"/>
  <c r="H5" i="36"/>
  <c r="H4" i="36"/>
  <c r="H3" i="36"/>
  <c r="H6" i="35"/>
  <c r="H7" i="35"/>
  <c r="H8" i="35"/>
  <c r="H9" i="35"/>
  <c r="H10" i="35"/>
  <c r="H11" i="35"/>
  <c r="H12" i="35"/>
  <c r="H13" i="35"/>
  <c r="H14" i="35"/>
  <c r="H15" i="35"/>
  <c r="H16" i="35"/>
  <c r="H17" i="35"/>
  <c r="H18" i="35"/>
  <c r="H19" i="35"/>
  <c r="H20" i="35"/>
  <c r="H21" i="35"/>
  <c r="H22" i="35"/>
  <c r="H23" i="35"/>
  <c r="H24" i="35"/>
  <c r="H25" i="35"/>
  <c r="H26" i="35"/>
  <c r="H27" i="35"/>
  <c r="H28" i="35"/>
  <c r="H29" i="35"/>
  <c r="H30" i="35"/>
  <c r="H31" i="35"/>
  <c r="H32" i="35"/>
  <c r="H33" i="35"/>
  <c r="H34" i="35"/>
  <c r="H35" i="35"/>
  <c r="H36" i="35"/>
  <c r="H37" i="35"/>
  <c r="H38" i="35"/>
  <c r="H39" i="35"/>
  <c r="H40" i="35"/>
  <c r="H41" i="35"/>
  <c r="H42" i="35"/>
  <c r="H43" i="35"/>
  <c r="H44" i="35"/>
  <c r="H45" i="35"/>
  <c r="H46" i="35"/>
  <c r="H47" i="35"/>
  <c r="H3" i="35"/>
  <c r="H4" i="35"/>
  <c r="H5" i="35"/>
  <c r="H47" i="32"/>
  <c r="H46" i="32"/>
  <c r="H45" i="32"/>
  <c r="H44" i="32"/>
  <c r="H43" i="32"/>
  <c r="H42" i="32"/>
  <c r="H41" i="32"/>
  <c r="H40" i="32"/>
  <c r="H39" i="32"/>
  <c r="H38" i="32"/>
  <c r="H37" i="32"/>
  <c r="H36" i="32"/>
  <c r="H35" i="32"/>
  <c r="H34" i="32"/>
  <c r="H33" i="32"/>
  <c r="H32" i="32"/>
  <c r="H31" i="32"/>
  <c r="H30" i="32"/>
  <c r="H29" i="32"/>
  <c r="H28" i="32"/>
  <c r="H27" i="32"/>
  <c r="H26" i="32"/>
  <c r="H25" i="32"/>
  <c r="H24" i="32"/>
  <c r="H23" i="32"/>
  <c r="H22" i="32"/>
  <c r="H21" i="32"/>
  <c r="H20" i="32"/>
  <c r="H19" i="32"/>
  <c r="H18" i="32"/>
  <c r="H17" i="32"/>
  <c r="H16" i="32"/>
  <c r="H15" i="32"/>
  <c r="H14" i="32"/>
  <c r="H13" i="32"/>
  <c r="H12" i="32"/>
  <c r="H11" i="32"/>
  <c r="H10" i="32"/>
  <c r="H9" i="32"/>
  <c r="H8" i="32"/>
  <c r="H7" i="32"/>
  <c r="H6" i="32"/>
  <c r="H3" i="32"/>
  <c r="H4" i="32"/>
  <c r="H5" i="32"/>
  <c r="V10" i="30" l="1"/>
  <c r="U10" i="30"/>
  <c r="S10" i="30"/>
  <c r="T10" i="30" s="1"/>
  <c r="R10" i="30"/>
  <c r="P10" i="30"/>
  <c r="Q10" i="30" s="1"/>
  <c r="O10" i="30"/>
  <c r="M10" i="30"/>
  <c r="L10" i="30"/>
  <c r="J10" i="30"/>
  <c r="K10" i="30" s="1"/>
  <c r="I10" i="30"/>
  <c r="G10" i="30"/>
  <c r="H10" i="30" s="1"/>
  <c r="F10" i="30"/>
  <c r="E10" i="30"/>
  <c r="V10" i="29"/>
  <c r="U10" i="29"/>
  <c r="S10" i="29"/>
  <c r="T10" i="29" s="1"/>
  <c r="R10" i="29"/>
  <c r="P10" i="29"/>
  <c r="O10" i="29"/>
  <c r="M10" i="29"/>
  <c r="N10" i="29" s="1"/>
  <c r="L10" i="29"/>
  <c r="J10" i="29"/>
  <c r="I10" i="29"/>
  <c r="G10" i="29"/>
  <c r="H10" i="29" s="1"/>
  <c r="F10" i="29"/>
  <c r="E10" i="29"/>
  <c r="V11" i="28"/>
  <c r="W11" i="28" s="1"/>
  <c r="U11" i="28"/>
  <c r="S11" i="28"/>
  <c r="T11" i="28" s="1"/>
  <c r="R11" i="28"/>
  <c r="P11" i="28"/>
  <c r="Q11" i="28" s="1"/>
  <c r="O11" i="28"/>
  <c r="M11" i="28"/>
  <c r="L11" i="28"/>
  <c r="K11" i="28"/>
  <c r="J11" i="28"/>
  <c r="I11" i="28"/>
  <c r="H11" i="28"/>
  <c r="G11" i="28"/>
  <c r="F11" i="28"/>
  <c r="E11" i="28"/>
  <c r="V11" i="27"/>
  <c r="W11" i="27" s="1"/>
  <c r="U11" i="27"/>
  <c r="S11" i="27"/>
  <c r="T11" i="27" s="1"/>
  <c r="R11" i="27"/>
  <c r="P11" i="27"/>
  <c r="Q11" i="27" s="1"/>
  <c r="O11" i="27"/>
  <c r="M11" i="27"/>
  <c r="N11" i="27" s="1"/>
  <c r="L11" i="27"/>
  <c r="J11" i="27"/>
  <c r="K11" i="27" s="1"/>
  <c r="I11" i="27"/>
  <c r="G11" i="27"/>
  <c r="F11" i="27"/>
  <c r="E11" i="27"/>
  <c r="V12" i="26"/>
  <c r="W12" i="26" s="1"/>
  <c r="U12" i="26"/>
  <c r="S12" i="26"/>
  <c r="R12" i="26"/>
  <c r="P12" i="26"/>
  <c r="Q12" i="26" s="1"/>
  <c r="O12" i="26"/>
  <c r="M12" i="26"/>
  <c r="L12" i="26"/>
  <c r="J12" i="26"/>
  <c r="K12" i="26" s="1"/>
  <c r="I12" i="26"/>
  <c r="G12" i="26"/>
  <c r="F12" i="26"/>
  <c r="E12" i="26"/>
  <c r="V11" i="23"/>
  <c r="W11" i="23" s="1"/>
  <c r="U11" i="23"/>
  <c r="S11" i="23"/>
  <c r="T11" i="23" s="1"/>
  <c r="R11" i="23"/>
  <c r="P11" i="23"/>
  <c r="O11" i="23"/>
  <c r="Q11" i="23" s="1"/>
  <c r="M11" i="23"/>
  <c r="L11" i="23"/>
  <c r="J11" i="23"/>
  <c r="I11" i="23"/>
  <c r="G11" i="23"/>
  <c r="F11" i="23"/>
  <c r="E11" i="23"/>
  <c r="V12" i="19"/>
  <c r="W12" i="19" s="1"/>
  <c r="U12" i="19"/>
  <c r="S12" i="19"/>
  <c r="T12" i="19" s="1"/>
  <c r="R12" i="19"/>
  <c r="P12" i="19"/>
  <c r="Q12" i="19" s="1"/>
  <c r="O12" i="19"/>
  <c r="M12" i="19"/>
  <c r="N12" i="19" s="1"/>
  <c r="L12" i="19"/>
  <c r="J12" i="19"/>
  <c r="K12" i="19" s="1"/>
  <c r="I12" i="19"/>
  <c r="G12" i="19"/>
  <c r="H12" i="19" s="1"/>
  <c r="F12" i="19"/>
  <c r="E12" i="19"/>
  <c r="V10" i="18"/>
  <c r="W10" i="18" s="1"/>
  <c r="U10" i="18"/>
  <c r="S10" i="18"/>
  <c r="T10" i="18" s="1"/>
  <c r="R10" i="18"/>
  <c r="P10" i="18"/>
  <c r="Q10" i="18" s="1"/>
  <c r="O10" i="18"/>
  <c r="N10" i="18"/>
  <c r="M10" i="18"/>
  <c r="L10" i="18"/>
  <c r="J10" i="18"/>
  <c r="I10" i="18"/>
  <c r="G10" i="18"/>
  <c r="H10" i="18" s="1"/>
  <c r="F10" i="18"/>
  <c r="E10" i="18"/>
  <c r="V14" i="16"/>
  <c r="W14" i="16" s="1"/>
  <c r="U14" i="16"/>
  <c r="S14" i="16"/>
  <c r="R14" i="16"/>
  <c r="P14" i="16"/>
  <c r="Q14" i="16" s="1"/>
  <c r="O14" i="16"/>
  <c r="M14" i="16"/>
  <c r="L14" i="16"/>
  <c r="N14" i="16" s="1"/>
  <c r="J14" i="16"/>
  <c r="K14" i="16" s="1"/>
  <c r="I14" i="16"/>
  <c r="G14" i="16"/>
  <c r="F14" i="16"/>
  <c r="E14" i="16"/>
  <c r="V12" i="15"/>
  <c r="W12" i="15" s="1"/>
  <c r="U12" i="15"/>
  <c r="S12" i="15"/>
  <c r="T12" i="15" s="1"/>
  <c r="R12" i="15"/>
  <c r="P12" i="15"/>
  <c r="Q12" i="15" s="1"/>
  <c r="O12" i="15"/>
  <c r="M12" i="15"/>
  <c r="N12" i="15" s="1"/>
  <c r="L12" i="15"/>
  <c r="J12" i="15"/>
  <c r="K12" i="15" s="1"/>
  <c r="I12" i="15"/>
  <c r="G12" i="15"/>
  <c r="H12" i="15" s="1"/>
  <c r="F12" i="15"/>
  <c r="E12" i="15"/>
  <c r="V11" i="13"/>
  <c r="U11" i="13"/>
  <c r="S11" i="13"/>
  <c r="T11" i="13" s="1"/>
  <c r="R11" i="13"/>
  <c r="P11" i="13"/>
  <c r="O11" i="13"/>
  <c r="Q11" i="13" s="1"/>
  <c r="M11" i="13"/>
  <c r="N11" i="13" s="1"/>
  <c r="L11" i="13"/>
  <c r="J11" i="13"/>
  <c r="I11" i="13"/>
  <c r="G11" i="13"/>
  <c r="H11" i="13" s="1"/>
  <c r="F11" i="13"/>
  <c r="E11" i="13"/>
  <c r="T6" i="31"/>
  <c r="S6" i="31"/>
  <c r="R6" i="31"/>
  <c r="O6" i="31"/>
  <c r="L6" i="31"/>
  <c r="I6" i="31"/>
  <c r="F6" i="31"/>
  <c r="T5" i="31"/>
  <c r="S5" i="31"/>
  <c r="R5" i="31"/>
  <c r="O5" i="31"/>
  <c r="L5" i="31"/>
  <c r="I5" i="31"/>
  <c r="F5" i="31"/>
  <c r="T4" i="31"/>
  <c r="S4" i="31"/>
  <c r="R4" i="31"/>
  <c r="O4" i="31"/>
  <c r="L4" i="31"/>
  <c r="I4" i="31"/>
  <c r="F4" i="31"/>
  <c r="V11" i="12"/>
  <c r="U11" i="12"/>
  <c r="S11" i="12"/>
  <c r="T11" i="12" s="1"/>
  <c r="R11" i="12"/>
  <c r="P11" i="12"/>
  <c r="O11" i="12"/>
  <c r="M11" i="12"/>
  <c r="N11" i="12" s="1"/>
  <c r="L11" i="12"/>
  <c r="J11" i="12"/>
  <c r="I11" i="12"/>
  <c r="G11" i="12"/>
  <c r="F11" i="12"/>
  <c r="E11" i="12"/>
  <c r="U6" i="31" l="1"/>
  <c r="U5" i="31"/>
  <c r="W10" i="30"/>
  <c r="N10" i="30"/>
  <c r="K10" i="29"/>
  <c r="Q10" i="29"/>
  <c r="W10" i="29"/>
  <c r="N11" i="28"/>
  <c r="H12" i="26"/>
  <c r="N12" i="26"/>
  <c r="T12" i="26"/>
  <c r="K11" i="23"/>
  <c r="H11" i="23"/>
  <c r="N11" i="23"/>
  <c r="K10" i="18"/>
  <c r="T14" i="16"/>
  <c r="W11" i="13"/>
  <c r="K11" i="13"/>
  <c r="U4" i="31"/>
  <c r="H11" i="27"/>
  <c r="H14" i="16"/>
  <c r="K11" i="12"/>
  <c r="Q11" i="12"/>
  <c r="W11" i="12"/>
  <c r="H11" i="12"/>
  <c r="V7" i="30"/>
  <c r="W7" i="30" s="1"/>
  <c r="U7" i="30"/>
  <c r="T7" i="30"/>
  <c r="Q7" i="30"/>
  <c r="N7" i="30"/>
  <c r="K7" i="30"/>
  <c r="H7" i="30"/>
  <c r="V6" i="30"/>
  <c r="W6" i="30" s="1"/>
  <c r="U6" i="30"/>
  <c r="T6" i="30"/>
  <c r="Q6" i="30"/>
  <c r="N6" i="30"/>
  <c r="K6" i="30"/>
  <c r="H6" i="30"/>
  <c r="V5" i="30"/>
  <c r="U5" i="30"/>
  <c r="T5" i="30"/>
  <c r="Q5" i="30"/>
  <c r="N5" i="30"/>
  <c r="K5" i="30"/>
  <c r="H5" i="30"/>
  <c r="V7" i="29"/>
  <c r="W7" i="29" s="1"/>
  <c r="U7" i="29"/>
  <c r="T7" i="29"/>
  <c r="Q7" i="29"/>
  <c r="N7" i="29"/>
  <c r="K7" i="29"/>
  <c r="H7" i="29"/>
  <c r="V6" i="29"/>
  <c r="W6" i="29" s="1"/>
  <c r="U6" i="29"/>
  <c r="T6" i="29"/>
  <c r="Q6" i="29"/>
  <c r="N6" i="29"/>
  <c r="K6" i="29"/>
  <c r="H6" i="29"/>
  <c r="V5" i="29"/>
  <c r="U5" i="29"/>
  <c r="T5" i="29"/>
  <c r="Q5" i="29"/>
  <c r="N5" i="29"/>
  <c r="K5" i="29"/>
  <c r="H5" i="29"/>
  <c r="V7" i="28"/>
  <c r="W7" i="28" s="1"/>
  <c r="U7" i="28"/>
  <c r="T7" i="28"/>
  <c r="Q7" i="28"/>
  <c r="N7" i="28"/>
  <c r="K7" i="28"/>
  <c r="H7" i="28"/>
  <c r="V6" i="28"/>
  <c r="W6" i="28" s="1"/>
  <c r="U6" i="28"/>
  <c r="T6" i="28"/>
  <c r="Q6" i="28"/>
  <c r="N6" i="28"/>
  <c r="K6" i="28"/>
  <c r="H6" i="28"/>
  <c r="V5" i="28"/>
  <c r="U5" i="28"/>
  <c r="T5" i="28"/>
  <c r="Q5" i="28"/>
  <c r="N5" i="28"/>
  <c r="K5" i="28"/>
  <c r="H5" i="28"/>
  <c r="V7" i="27"/>
  <c r="U7" i="27"/>
  <c r="T7" i="27"/>
  <c r="Q7" i="27"/>
  <c r="N7" i="27"/>
  <c r="K7" i="27"/>
  <c r="H7" i="27"/>
  <c r="V6" i="27"/>
  <c r="W6" i="27" s="1"/>
  <c r="U6" i="27"/>
  <c r="T6" i="27"/>
  <c r="Q6" i="27"/>
  <c r="N6" i="27"/>
  <c r="K6" i="27"/>
  <c r="H6" i="27"/>
  <c r="V5" i="27"/>
  <c r="U5" i="27"/>
  <c r="T5" i="27"/>
  <c r="Q5" i="27"/>
  <c r="N5" i="27"/>
  <c r="K5" i="27"/>
  <c r="H5" i="27"/>
  <c r="V7" i="26"/>
  <c r="W7" i="26" s="1"/>
  <c r="U7" i="26"/>
  <c r="T7" i="26"/>
  <c r="Q7" i="26"/>
  <c r="N7" i="26"/>
  <c r="K7" i="26"/>
  <c r="H7" i="26"/>
  <c r="V6" i="26"/>
  <c r="U6" i="26"/>
  <c r="T6" i="26"/>
  <c r="Q6" i="26"/>
  <c r="N6" i="26"/>
  <c r="K6" i="26"/>
  <c r="H6" i="26"/>
  <c r="V5" i="26"/>
  <c r="U5" i="26"/>
  <c r="T5" i="26"/>
  <c r="Q5" i="26"/>
  <c r="N5" i="26"/>
  <c r="K5" i="26"/>
  <c r="H5" i="26"/>
  <c r="W8" i="24"/>
  <c r="T8" i="24"/>
  <c r="Q8" i="24"/>
  <c r="N8" i="24"/>
  <c r="K8" i="24"/>
  <c r="H8" i="24"/>
  <c r="W7" i="24"/>
  <c r="V7" i="24"/>
  <c r="U7" i="24"/>
  <c r="T7" i="24"/>
  <c r="Q7" i="24"/>
  <c r="N7" i="24"/>
  <c r="K7" i="24"/>
  <c r="H7" i="24"/>
  <c r="W6" i="24"/>
  <c r="V6" i="24"/>
  <c r="U6" i="24"/>
  <c r="T6" i="24"/>
  <c r="Q6" i="24"/>
  <c r="N6" i="24"/>
  <c r="K6" i="24"/>
  <c r="H6" i="24"/>
  <c r="W5" i="24"/>
  <c r="V5" i="24"/>
  <c r="U5" i="24"/>
  <c r="T5" i="24"/>
  <c r="Q5" i="24"/>
  <c r="N5" i="24"/>
  <c r="K5" i="24"/>
  <c r="H5" i="24"/>
  <c r="V7" i="25"/>
  <c r="U7" i="25"/>
  <c r="T7" i="25"/>
  <c r="Q7" i="25"/>
  <c r="N7" i="25"/>
  <c r="K7" i="25"/>
  <c r="H7" i="25"/>
  <c r="V6" i="25"/>
  <c r="W6" i="25" s="1"/>
  <c r="U6" i="25"/>
  <c r="T6" i="25"/>
  <c r="Q6" i="25"/>
  <c r="N6" i="25"/>
  <c r="K6" i="25"/>
  <c r="H6" i="25"/>
  <c r="V5" i="25"/>
  <c r="U5" i="25"/>
  <c r="T5" i="25"/>
  <c r="Q5" i="25"/>
  <c r="N5" i="25"/>
  <c r="K5" i="25"/>
  <c r="H5" i="25"/>
  <c r="V7" i="23"/>
  <c r="W7" i="23" s="1"/>
  <c r="U7" i="23"/>
  <c r="T7" i="23"/>
  <c r="Q7" i="23"/>
  <c r="N7" i="23"/>
  <c r="K7" i="23"/>
  <c r="H7" i="23"/>
  <c r="V6" i="23"/>
  <c r="W6" i="23" s="1"/>
  <c r="U6" i="23"/>
  <c r="T6" i="23"/>
  <c r="Q6" i="23"/>
  <c r="N6" i="23"/>
  <c r="K6" i="23"/>
  <c r="H6" i="23"/>
  <c r="V5" i="23"/>
  <c r="U5" i="23"/>
  <c r="T5" i="23"/>
  <c r="Q5" i="23"/>
  <c r="N5" i="23"/>
  <c r="K5" i="23"/>
  <c r="H5" i="23"/>
  <c r="V7" i="22"/>
  <c r="W7" i="22" s="1"/>
  <c r="U7" i="22"/>
  <c r="T7" i="22"/>
  <c r="Q7" i="22"/>
  <c r="N7" i="22"/>
  <c r="K7" i="22"/>
  <c r="H7" i="22"/>
  <c r="V6" i="22"/>
  <c r="W6" i="22" s="1"/>
  <c r="U6" i="22"/>
  <c r="T6" i="22"/>
  <c r="Q6" i="22"/>
  <c r="N6" i="22"/>
  <c r="K6" i="22"/>
  <c r="H6" i="22"/>
  <c r="V5" i="22"/>
  <c r="W5" i="22" s="1"/>
  <c r="U5" i="22"/>
  <c r="T5" i="22"/>
  <c r="Q5" i="22"/>
  <c r="N5" i="22"/>
  <c r="K5" i="22"/>
  <c r="H5" i="22"/>
  <c r="V7" i="19"/>
  <c r="W7" i="19" s="1"/>
  <c r="U7" i="19"/>
  <c r="T7" i="19"/>
  <c r="Q7" i="19"/>
  <c r="N7" i="19"/>
  <c r="K7" i="19"/>
  <c r="H7" i="19"/>
  <c r="V6" i="19"/>
  <c r="U6" i="19"/>
  <c r="T6" i="19"/>
  <c r="Q6" i="19"/>
  <c r="N6" i="19"/>
  <c r="K6" i="19"/>
  <c r="H6" i="19"/>
  <c r="V5" i="19"/>
  <c r="U5" i="19"/>
  <c r="T5" i="19"/>
  <c r="Q5" i="19"/>
  <c r="N5" i="19"/>
  <c r="K5" i="19"/>
  <c r="H5" i="19"/>
  <c r="V7" i="18"/>
  <c r="U7" i="18"/>
  <c r="T7" i="18"/>
  <c r="Q7" i="18"/>
  <c r="N7" i="18"/>
  <c r="K7" i="18"/>
  <c r="H7" i="18"/>
  <c r="V6" i="18"/>
  <c r="W6" i="18" s="1"/>
  <c r="U6" i="18"/>
  <c r="T6" i="18"/>
  <c r="Q6" i="18"/>
  <c r="N6" i="18"/>
  <c r="K6" i="18"/>
  <c r="H6" i="18"/>
  <c r="V5" i="18"/>
  <c r="U5" i="18"/>
  <c r="T5" i="18"/>
  <c r="Q5" i="18"/>
  <c r="N5" i="18"/>
  <c r="K5" i="18"/>
  <c r="H5" i="18"/>
  <c r="V7" i="16"/>
  <c r="W7" i="16" s="1"/>
  <c r="U7" i="16"/>
  <c r="T7" i="16"/>
  <c r="Q7" i="16"/>
  <c r="N7" i="16"/>
  <c r="K7" i="16"/>
  <c r="H7" i="16"/>
  <c r="V6" i="16"/>
  <c r="U6" i="16"/>
  <c r="T6" i="16"/>
  <c r="Q6" i="16"/>
  <c r="N6" i="16"/>
  <c r="K6" i="16"/>
  <c r="H6" i="16"/>
  <c r="V5" i="16"/>
  <c r="U5" i="16"/>
  <c r="T5" i="16"/>
  <c r="Q5" i="16"/>
  <c r="N5" i="16"/>
  <c r="K5" i="16"/>
  <c r="H5" i="16"/>
  <c r="V7" i="15"/>
  <c r="W7" i="15" s="1"/>
  <c r="U7" i="15"/>
  <c r="T7" i="15"/>
  <c r="Q7" i="15"/>
  <c r="N7" i="15"/>
  <c r="K7" i="15"/>
  <c r="H7" i="15"/>
  <c r="V6" i="15"/>
  <c r="U6" i="15"/>
  <c r="T6" i="15"/>
  <c r="Q6" i="15"/>
  <c r="N6" i="15"/>
  <c r="K6" i="15"/>
  <c r="H6" i="15"/>
  <c r="V5" i="15"/>
  <c r="U5" i="15"/>
  <c r="T5" i="15"/>
  <c r="Q5" i="15"/>
  <c r="N5" i="15"/>
  <c r="K5" i="15"/>
  <c r="H5" i="15"/>
  <c r="V7" i="13"/>
  <c r="U7" i="13"/>
  <c r="T7" i="13"/>
  <c r="Q7" i="13"/>
  <c r="N7" i="13"/>
  <c r="K7" i="13"/>
  <c r="H7" i="13"/>
  <c r="V6" i="13"/>
  <c r="U6" i="13"/>
  <c r="T6" i="13"/>
  <c r="Q6" i="13"/>
  <c r="N6" i="13"/>
  <c r="K6" i="13"/>
  <c r="H6" i="13"/>
  <c r="V5" i="13"/>
  <c r="U5" i="13"/>
  <c r="T5" i="13"/>
  <c r="Q5" i="13"/>
  <c r="N5" i="13"/>
  <c r="K5" i="13"/>
  <c r="H5" i="13"/>
  <c r="H5" i="12"/>
  <c r="K5" i="12"/>
  <c r="N5" i="12"/>
  <c r="Q5" i="12"/>
  <c r="T5" i="12"/>
  <c r="U5" i="12"/>
  <c r="V5" i="12"/>
  <c r="H6" i="12"/>
  <c r="K6" i="12"/>
  <c r="N6" i="12"/>
  <c r="Q6" i="12"/>
  <c r="T6" i="12"/>
  <c r="U6" i="12"/>
  <c r="V6" i="12"/>
  <c r="W6" i="12" s="1"/>
  <c r="H7" i="12"/>
  <c r="K7" i="12"/>
  <c r="N7" i="12"/>
  <c r="Q7" i="12"/>
  <c r="T7" i="12"/>
  <c r="U7" i="12"/>
  <c r="V7" i="12"/>
  <c r="W6" i="26" l="1"/>
  <c r="W5" i="23"/>
  <c r="W6" i="19"/>
  <c r="W6" i="16"/>
  <c r="W6" i="15"/>
  <c r="W6" i="13"/>
  <c r="W5" i="12"/>
  <c r="W7" i="12"/>
  <c r="W5" i="30"/>
  <c r="W5" i="29"/>
  <c r="W5" i="28"/>
  <c r="W5" i="27"/>
  <c r="W7" i="27"/>
  <c r="W5" i="26"/>
  <c r="W5" i="25"/>
  <c r="W7" i="25"/>
  <c r="W5" i="19"/>
  <c r="W5" i="18"/>
  <c r="W7" i="18"/>
  <c r="W5" i="16"/>
  <c r="W5" i="15"/>
  <c r="W5" i="13"/>
  <c r="W7" i="13"/>
  <c r="V5" i="10"/>
  <c r="W5" i="10" s="1"/>
  <c r="U5" i="10"/>
  <c r="T5" i="10"/>
  <c r="Q5" i="10"/>
  <c r="N5" i="10"/>
  <c r="K5" i="10"/>
  <c r="H5" i="10"/>
  <c r="V4" i="10"/>
  <c r="W4" i="10" s="1"/>
  <c r="U4" i="10"/>
  <c r="T4" i="10"/>
  <c r="Q4" i="10"/>
  <c r="N4" i="10"/>
  <c r="K4" i="10"/>
  <c r="H4" i="10"/>
  <c r="V3" i="10"/>
  <c r="W3" i="10" s="1"/>
  <c r="U3" i="10"/>
  <c r="T3" i="10"/>
  <c r="Q3" i="10"/>
  <c r="N3" i="10"/>
  <c r="K3" i="10"/>
  <c r="H3" i="10"/>
  <c r="V5" i="9"/>
  <c r="U5" i="9"/>
  <c r="T5" i="9"/>
  <c r="Q5" i="9"/>
  <c r="N5" i="9"/>
  <c r="K5" i="9"/>
  <c r="H5" i="9"/>
  <c r="V4" i="9"/>
  <c r="W4" i="9" s="1"/>
  <c r="U4" i="9"/>
  <c r="T4" i="9"/>
  <c r="Q4" i="9"/>
  <c r="N4" i="9"/>
  <c r="K4" i="9"/>
  <c r="H4" i="9"/>
  <c r="V3" i="9"/>
  <c r="U3" i="9"/>
  <c r="T3" i="9"/>
  <c r="Q3" i="9"/>
  <c r="N3" i="9"/>
  <c r="K3" i="9"/>
  <c r="H3" i="9"/>
  <c r="H3" i="7"/>
  <c r="K3" i="7"/>
  <c r="N3" i="7"/>
  <c r="Q3" i="7"/>
  <c r="T3" i="7"/>
  <c r="U3" i="7"/>
  <c r="V3" i="7"/>
  <c r="W3" i="7" s="1"/>
  <c r="H4" i="7"/>
  <c r="K4" i="7"/>
  <c r="N4" i="7"/>
  <c r="Q4" i="7"/>
  <c r="T4" i="7"/>
  <c r="U4" i="7"/>
  <c r="V4" i="7"/>
  <c r="W4" i="7" s="1"/>
  <c r="H5" i="7"/>
  <c r="K5" i="7"/>
  <c r="N5" i="7"/>
  <c r="Q5" i="7"/>
  <c r="T5" i="7"/>
  <c r="U5" i="7"/>
  <c r="V5" i="7"/>
  <c r="W5" i="7" s="1"/>
  <c r="W5" i="9" l="1"/>
  <c r="W3" i="9"/>
  <c r="H3" i="5"/>
  <c r="K3" i="5"/>
  <c r="N3" i="5"/>
  <c r="Q3" i="5"/>
  <c r="T3" i="5"/>
  <c r="U3" i="5"/>
  <c r="V3" i="5"/>
  <c r="W3" i="5"/>
  <c r="H4" i="5"/>
  <c r="K4" i="5"/>
  <c r="N4" i="5"/>
  <c r="Q4" i="5"/>
  <c r="T4" i="5"/>
  <c r="U4" i="5"/>
  <c r="V4" i="5"/>
  <c r="W4" i="5"/>
  <c r="H5" i="5"/>
  <c r="K5" i="5"/>
  <c r="N5" i="5"/>
  <c r="Q5" i="5"/>
  <c r="T5" i="5"/>
  <c r="U5" i="5"/>
  <c r="V5" i="5"/>
  <c r="W5" i="5"/>
  <c r="H3" i="4" l="1"/>
  <c r="K3" i="4"/>
  <c r="N3" i="4"/>
  <c r="Q3" i="4"/>
  <c r="T3" i="4"/>
  <c r="U3" i="4"/>
  <c r="V3" i="4"/>
  <c r="W3" i="4"/>
  <c r="H4" i="4"/>
  <c r="K4" i="4"/>
  <c r="N4" i="4"/>
  <c r="Q4" i="4"/>
  <c r="T4" i="4"/>
  <c r="U4" i="4"/>
  <c r="V4" i="4"/>
  <c r="W4" i="4"/>
  <c r="H5" i="4"/>
  <c r="K5" i="4"/>
  <c r="N5" i="4"/>
  <c r="Q5" i="4"/>
  <c r="T5" i="4"/>
  <c r="U5" i="4"/>
  <c r="V5" i="4"/>
  <c r="W5" i="4"/>
</calcChain>
</file>

<file path=xl/sharedStrings.xml><?xml version="1.0" encoding="utf-8"?>
<sst xmlns="http://schemas.openxmlformats.org/spreadsheetml/2006/main" count="1746" uniqueCount="84">
  <si>
    <t>เปรียบเทียบผลการประเมินนักเรียนชั้น ม.3 ปีการศึกษา 2557  กับ 2558   (ไทย  สังคม  อังกฤษ คณิต  วิทย์)</t>
  </si>
  <si>
    <t>สำนักงานเขตพื้นที่การศึกษาประถมศึกษาสตูล</t>
  </si>
  <si>
    <t>ที่</t>
  </si>
  <si>
    <t>เครือช่าย</t>
  </si>
  <si>
    <t>ขนาด</t>
  </si>
  <si>
    <t>โรงเรียน</t>
  </si>
  <si>
    <t>จน.นร.59</t>
  </si>
  <si>
    <t>ภาษาไทย</t>
  </si>
  <si>
    <t>ผลต่าง</t>
  </si>
  <si>
    <t>สังคมฯ</t>
  </si>
  <si>
    <t>อังกฤษ</t>
  </si>
  <si>
    <t>คณิตศาสตร์</t>
  </si>
  <si>
    <t>วิทยาศาสตร์</t>
  </si>
  <si>
    <t>เฉลี่ยรวม</t>
  </si>
  <si>
    <t>ปี 2558</t>
  </si>
  <si>
    <t>ปี2559</t>
  </si>
  <si>
    <t>59-58</t>
  </si>
  <si>
    <t>ระดับประเทศ</t>
  </si>
  <si>
    <t>ระดับ สพฐ</t>
  </si>
  <si>
    <t>ระดับ สพป.สตูล</t>
  </si>
  <si>
    <t>กลาง</t>
  </si>
  <si>
    <t>ไทยรัฐวิทยา 40</t>
  </si>
  <si>
    <t>นิคมพัฒนาภาคใต้ 2</t>
  </si>
  <si>
    <t>นิคมพัฒนาภาคใต้ 3</t>
  </si>
  <si>
    <t>ใหญ่</t>
  </si>
  <si>
    <t>บ้านเกตรี</t>
  </si>
  <si>
    <t>เล็ก</t>
  </si>
  <si>
    <t>บ้านเกาะบูโหลน</t>
  </si>
  <si>
    <t>บ้านเกาะสาหร่าย</t>
  </si>
  <si>
    <t>บ้านเกาะอาดัง</t>
  </si>
  <si>
    <t>บ้านเขาไคร</t>
  </si>
  <si>
    <t>บ้านเขาจีน</t>
  </si>
  <si>
    <t>บ้านคลองขุด</t>
  </si>
  <si>
    <t>บ้านคลองน้ำเค็ม</t>
  </si>
  <si>
    <t>บ้านควนสตอ</t>
  </si>
  <si>
    <t>บ้านเจ๊ะบิลัง</t>
  </si>
  <si>
    <t>บ้านดาหลำ</t>
  </si>
  <si>
    <t>บ้านตันหยงกาโบย</t>
  </si>
  <si>
    <t>บ้านตันหยงโป</t>
  </si>
  <si>
    <t>บ้านตันหยงอุมา</t>
  </si>
  <si>
    <t>บ้านตำมะลังเหนือ</t>
  </si>
  <si>
    <t>บ้านท่าแลหลา</t>
  </si>
  <si>
    <t xml:space="preserve">บ้านทุ่งนุ้ย </t>
  </si>
  <si>
    <t>บ้านทุ่งมะปรัง</t>
  </si>
  <si>
    <t>บ้านทุ่งวิมาน</t>
  </si>
  <si>
    <t>บ้านไทรงาม</t>
  </si>
  <si>
    <t>บ้านนาแก้ว</t>
  </si>
  <si>
    <t>บ้านนางแก้ว</t>
  </si>
  <si>
    <t>บ้านบุโบย</t>
  </si>
  <si>
    <t>บ้านปากบาง</t>
  </si>
  <si>
    <t>บ้านปากบารา</t>
  </si>
  <si>
    <t>บ้านปาเต๊ะ</t>
  </si>
  <si>
    <t>บ้านป่าพน</t>
  </si>
  <si>
    <t>บ้านวังตง</t>
  </si>
  <si>
    <t>บ้านวังปริง</t>
  </si>
  <si>
    <t>บ้านวังพระเคียน</t>
  </si>
  <si>
    <t>บ้านวังสายทอง</t>
  </si>
  <si>
    <t>บ้านสายควน</t>
  </si>
  <si>
    <t>บ้านเหนือคลอง</t>
  </si>
  <si>
    <t>บ้านใหม่</t>
  </si>
  <si>
    <t>ผังปาล์ม 2</t>
  </si>
  <si>
    <t>อนุบาลมะนัง</t>
  </si>
  <si>
    <t>อนุบาลเมืองสตูล</t>
  </si>
  <si>
    <t>อนุบาลละงู</t>
  </si>
  <si>
    <t>อนุบาลทุ่งหว้า</t>
  </si>
  <si>
    <t>จน.นร.ปี59</t>
  </si>
  <si>
    <t>รวม</t>
  </si>
  <si>
    <t>ปี 2559</t>
  </si>
  <si>
    <t>สันหลังมังกร</t>
  </si>
  <si>
    <t>เสมากำแพง</t>
  </si>
  <si>
    <t>ทุ่งนุ้ยสัมพันธ์</t>
  </si>
  <si>
    <t>ทุ่งหว้าอันดามัน</t>
  </si>
  <si>
    <t>ภูผาวารี</t>
  </si>
  <si>
    <t>ละงูบุรี</t>
  </si>
  <si>
    <t>มะนัง</t>
  </si>
  <si>
    <t>พญาบังสา</t>
  </si>
  <si>
    <t>ควนโดน</t>
  </si>
  <si>
    <t>สุไหงอุเป</t>
  </si>
  <si>
    <t>ดอกกาหลง</t>
  </si>
  <si>
    <t>เมืองสตูล</t>
  </si>
  <si>
    <t>ปากน้ำแหลมสน</t>
  </si>
  <si>
    <t>บาราเกต</t>
  </si>
  <si>
    <t>ชัยพัฒน์</t>
  </si>
  <si>
    <t>คณิต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</si>
</sst>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rgb="FF000000"/>
      <name val="TH SarabunPSK"/>
      <family val="2"/>
    </font>
    <font>
      <sz val="8"/>
      <color indexed="10"/>
      <name val="Tahoma"/>
      <family val="2"/>
      <charset val="222"/>
    </font>
    <font>
      <sz val="16"/>
      <color indexed="8"/>
      <name val="TH SarabunPSK"/>
      <family val="2"/>
    </font>
    <font>
      <sz val="14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5" fillId="0" borderId="0" pivotButton="1">
      <alignment readingOrder="2"/>
    </xf>
    <xf numFmtId="0" fontId="1" fillId="0" borderId="0"/>
  </cellStyleXfs>
  <cellXfs count="94">
    <xf numFmtId="0" fontId="0" fillId="0" borderId="0" xfId="0"/>
    <xf numFmtId="0" fontId="2" fillId="0" borderId="0" xfId="1" applyFont="1" applyBorder="1" applyAlignment="1"/>
    <xf numFmtId="0" fontId="3" fillId="0" borderId="0" xfId="0" applyFont="1"/>
    <xf numFmtId="0" fontId="2" fillId="0" borderId="1" xfId="1" applyFont="1" applyBorder="1" applyAlignment="1">
      <alignment vertical="center"/>
    </xf>
    <xf numFmtId="0" fontId="2" fillId="0" borderId="3" xfId="1" applyFont="1" applyBorder="1" applyAlignment="1"/>
    <xf numFmtId="0" fontId="2" fillId="0" borderId="3" xfId="0" applyFont="1" applyBorder="1" applyAlignment="1">
      <alignment horizontal="center" vertical="center"/>
    </xf>
    <xf numFmtId="0" fontId="3" fillId="0" borderId="3" xfId="0" applyFont="1" applyBorder="1"/>
    <xf numFmtId="0" fontId="2" fillId="2" borderId="3" xfId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 vertical="center"/>
    </xf>
    <xf numFmtId="2" fontId="3" fillId="3" borderId="3" xfId="0" applyNumberFormat="1" applyFont="1" applyFill="1" applyBorder="1"/>
    <xf numFmtId="2" fontId="2" fillId="3" borderId="3" xfId="1" applyNumberFormat="1" applyFont="1" applyFill="1" applyBorder="1" applyAlignment="1">
      <alignment horizontal="center"/>
    </xf>
    <xf numFmtId="2" fontId="2" fillId="2" borderId="3" xfId="1" applyNumberFormat="1" applyFont="1" applyFill="1" applyBorder="1" applyAlignment="1">
      <alignment horizontal="center"/>
    </xf>
    <xf numFmtId="0" fontId="3" fillId="0" borderId="6" xfId="1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0" fontId="3" fillId="0" borderId="4" xfId="1" applyFont="1" applyFill="1" applyBorder="1"/>
    <xf numFmtId="0" fontId="4" fillId="0" borderId="3" xfId="0" applyFont="1" applyBorder="1" applyAlignment="1"/>
    <xf numFmtId="2" fontId="6" fillId="0" borderId="3" xfId="2" applyNumberFormat="1" applyFont="1" applyBorder="1" applyAlignment="1">
      <alignment vertical="top"/>
    </xf>
    <xf numFmtId="2" fontId="4" fillId="0" borderId="3" xfId="0" applyNumberFormat="1" applyFont="1" applyBorder="1" applyAlignment="1"/>
    <xf numFmtId="2" fontId="4" fillId="0" borderId="3" xfId="0" applyNumberFormat="1" applyFont="1" applyFill="1" applyBorder="1" applyAlignment="1"/>
    <xf numFmtId="2" fontId="2" fillId="3" borderId="3" xfId="0" applyNumberFormat="1" applyFont="1" applyFill="1" applyBorder="1"/>
    <xf numFmtId="0" fontId="3" fillId="0" borderId="7" xfId="1" applyFont="1" applyBorder="1" applyAlignment="1">
      <alignment horizontal="center" vertical="center"/>
    </xf>
    <xf numFmtId="2" fontId="7" fillId="0" borderId="3" xfId="0" applyNumberFormat="1" applyFont="1" applyFill="1" applyBorder="1"/>
    <xf numFmtId="0" fontId="3" fillId="0" borderId="3" xfId="1" applyFont="1" applyFill="1" applyBorder="1"/>
    <xf numFmtId="2" fontId="3" fillId="0" borderId="3" xfId="0" applyNumberFormat="1" applyFont="1" applyFill="1" applyBorder="1"/>
    <xf numFmtId="2" fontId="7" fillId="0" borderId="3" xfId="3" applyNumberFormat="1" applyFont="1" applyFill="1" applyBorder="1"/>
    <xf numFmtId="2" fontId="3" fillId="0" borderId="3" xfId="3" applyNumberFormat="1" applyFont="1" applyFill="1" applyBorder="1"/>
    <xf numFmtId="2" fontId="3" fillId="0" borderId="3" xfId="0" applyNumberFormat="1" applyFont="1" applyBorder="1"/>
    <xf numFmtId="0" fontId="3" fillId="0" borderId="3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2" fontId="3" fillId="0" borderId="8" xfId="0" applyNumberFormat="1" applyFont="1" applyFill="1" applyBorder="1"/>
    <xf numFmtId="0" fontId="7" fillId="0" borderId="3" xfId="1" applyFont="1" applyFill="1" applyBorder="1"/>
    <xf numFmtId="0" fontId="3" fillId="0" borderId="9" xfId="1" applyFont="1" applyBorder="1" applyAlignment="1">
      <alignment horizontal="center" vertical="center"/>
    </xf>
    <xf numFmtId="2" fontId="3" fillId="0" borderId="5" xfId="0" applyNumberFormat="1" applyFont="1" applyFill="1" applyBorder="1"/>
    <xf numFmtId="0" fontId="0" fillId="0" borderId="3" xfId="0" applyBorder="1"/>
    <xf numFmtId="0" fontId="3" fillId="0" borderId="3" xfId="0" applyFont="1" applyBorder="1" applyAlignment="1">
      <alignment horizontal="center"/>
    </xf>
    <xf numFmtId="2" fontId="3" fillId="3" borderId="2" xfId="0" applyNumberFormat="1" applyFont="1" applyFill="1" applyBorder="1"/>
    <xf numFmtId="1" fontId="4" fillId="0" borderId="3" xfId="0" applyNumberFormat="1" applyFont="1" applyBorder="1" applyAlignment="1"/>
    <xf numFmtId="2" fontId="4" fillId="4" borderId="3" xfId="0" applyNumberFormat="1" applyFont="1" applyFill="1" applyBorder="1" applyAlignment="1"/>
    <xf numFmtId="0" fontId="4" fillId="4" borderId="3" xfId="0" applyFont="1" applyFill="1" applyBorder="1" applyAlignment="1"/>
    <xf numFmtId="0" fontId="8" fillId="0" borderId="3" xfId="0" applyFont="1" applyBorder="1"/>
    <xf numFmtId="0" fontId="2" fillId="0" borderId="3" xfId="0" applyFont="1" applyBorder="1"/>
    <xf numFmtId="0" fontId="3" fillId="0" borderId="7" xfId="0" applyFont="1" applyBorder="1" applyAlignment="1">
      <alignment horizontal="center"/>
    </xf>
    <xf numFmtId="1" fontId="3" fillId="0" borderId="7" xfId="0" applyNumberFormat="1" applyFont="1" applyBorder="1" applyAlignment="1">
      <alignment horizontal="center" vertical="center"/>
    </xf>
    <xf numFmtId="2" fontId="3" fillId="0" borderId="5" xfId="3" applyNumberFormat="1" applyFont="1" applyFill="1" applyBorder="1"/>
    <xf numFmtId="0" fontId="3" fillId="0" borderId="6" xfId="0" applyFont="1" applyBorder="1" applyAlignment="1">
      <alignment horizontal="center"/>
    </xf>
    <xf numFmtId="0" fontId="3" fillId="0" borderId="5" xfId="0" applyFont="1" applyBorder="1"/>
    <xf numFmtId="2" fontId="0" fillId="0" borderId="0" xfId="0" applyNumberFormat="1"/>
    <xf numFmtId="1" fontId="0" fillId="0" borderId="0" xfId="0" applyNumberFormat="1"/>
    <xf numFmtId="0" fontId="9" fillId="0" borderId="0" xfId="0" applyFont="1"/>
    <xf numFmtId="1" fontId="10" fillId="5" borderId="3" xfId="0" applyNumberFormat="1" applyFont="1" applyFill="1" applyBorder="1" applyAlignment="1">
      <alignment horizontal="center" vertical="center"/>
    </xf>
    <xf numFmtId="2" fontId="10" fillId="5" borderId="3" xfId="0" applyNumberFormat="1" applyFont="1" applyFill="1" applyBorder="1" applyAlignment="1">
      <alignment horizontal="center" vertical="center"/>
    </xf>
    <xf numFmtId="0" fontId="9" fillId="0" borderId="3" xfId="0" applyFont="1" applyBorder="1"/>
    <xf numFmtId="0" fontId="8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2" fontId="9" fillId="3" borderId="3" xfId="0" applyNumberFormat="1" applyFont="1" applyFill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2" fontId="3" fillId="3" borderId="3" xfId="1" applyNumberFormat="1" applyFont="1" applyFill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2" fontId="6" fillId="0" borderId="3" xfId="2" applyNumberFormat="1" applyFont="1" applyBorder="1" applyAlignment="1">
      <alignment horizontal="center" vertical="top"/>
    </xf>
    <xf numFmtId="2" fontId="4" fillId="4" borderId="3" xfId="0" applyNumberFormat="1" applyFont="1" applyFill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2" fontId="3" fillId="4" borderId="3" xfId="0" applyNumberFormat="1" applyFont="1" applyFill="1" applyBorder="1" applyAlignment="1">
      <alignment horizontal="center"/>
    </xf>
    <xf numFmtId="2" fontId="4" fillId="0" borderId="3" xfId="0" applyNumberFormat="1" applyFont="1" applyFill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2" fontId="3" fillId="0" borderId="8" xfId="3" applyNumberFormat="1" applyFont="1" applyFill="1" applyBorder="1"/>
    <xf numFmtId="0" fontId="3" fillId="0" borderId="8" xfId="1" applyFont="1" applyFill="1" applyBorder="1"/>
    <xf numFmtId="0" fontId="3" fillId="0" borderId="8" xfId="0" applyFont="1" applyBorder="1" applyAlignment="1">
      <alignment horizontal="center"/>
    </xf>
    <xf numFmtId="0" fontId="3" fillId="0" borderId="8" xfId="0" applyFont="1" applyBorder="1"/>
    <xf numFmtId="2" fontId="3" fillId="4" borderId="3" xfId="0" applyNumberFormat="1" applyFont="1" applyFill="1" applyBorder="1"/>
    <xf numFmtId="2" fontId="7" fillId="0" borderId="8" xfId="3" applyNumberFormat="1" applyFont="1" applyFill="1" applyBorder="1"/>
    <xf numFmtId="2" fontId="3" fillId="0" borderId="4" xfId="0" applyNumberFormat="1" applyFont="1" applyFill="1" applyBorder="1"/>
    <xf numFmtId="1" fontId="0" fillId="0" borderId="3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1" fontId="2" fillId="0" borderId="3" xfId="0" applyNumberFormat="1" applyFont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0" fontId="2" fillId="0" borderId="3" xfId="1" applyFont="1" applyBorder="1" applyAlignment="1">
      <alignment horizontal="center"/>
    </xf>
    <xf numFmtId="2" fontId="2" fillId="0" borderId="5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" fontId="2" fillId="0" borderId="5" xfId="0" applyNumberFormat="1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</cellXfs>
  <cellStyles count="4">
    <cellStyle name="Normal" xfId="0" builtinId="0"/>
    <cellStyle name="Normal 2" xfId="2"/>
    <cellStyle name="ปกติ_Sheet1" xfId="1"/>
    <cellStyle name="ปกติ_เมืองสตูล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"/>
  <sheetViews>
    <sheetView topLeftCell="A3" workbookViewId="0">
      <selection activeCell="A3" sqref="A1:XFD1048576"/>
    </sheetView>
  </sheetViews>
  <sheetFormatPr defaultRowHeight="24" x14ac:dyDescent="0.55000000000000004"/>
  <cols>
    <col min="1" max="1" width="3.28515625" style="2" customWidth="1"/>
    <col min="2" max="2" width="7.5703125" style="2" customWidth="1"/>
    <col min="3" max="3" width="7.7109375" style="2" customWidth="1"/>
    <col min="4" max="4" width="15.28515625" style="2" bestFit="1" customWidth="1"/>
    <col min="5" max="5" width="8.42578125" style="2" customWidth="1"/>
    <col min="6" max="6" width="7.5703125" bestFit="1" customWidth="1"/>
    <col min="7" max="7" width="8.7109375" bestFit="1" customWidth="1"/>
    <col min="8" max="8" width="6.85546875" style="2" bestFit="1" customWidth="1"/>
    <col min="9" max="9" width="7.5703125" bestFit="1" customWidth="1"/>
    <col min="10" max="10" width="6.85546875" customWidth="1"/>
    <col min="11" max="11" width="6.85546875" style="2" bestFit="1" customWidth="1"/>
    <col min="12" max="12" width="7.5703125" bestFit="1" customWidth="1"/>
    <col min="13" max="13" width="6.85546875" bestFit="1" customWidth="1"/>
    <col min="14" max="14" width="6.42578125" style="2" bestFit="1" customWidth="1"/>
    <col min="15" max="15" width="7.5703125" bestFit="1" customWidth="1"/>
    <col min="16" max="16" width="10.42578125" bestFit="1" customWidth="1"/>
    <col min="17" max="17" width="6.85546875" style="2" bestFit="1" customWidth="1"/>
    <col min="18" max="18" width="7.5703125" bestFit="1" customWidth="1"/>
    <col min="19" max="19" width="11" bestFit="1" customWidth="1"/>
    <col min="20" max="20" width="6.85546875" style="2" bestFit="1" customWidth="1"/>
    <col min="21" max="21" width="7.5703125" style="2" bestFit="1" customWidth="1"/>
    <col min="22" max="22" width="8.5703125" style="2" bestFit="1" customWidth="1"/>
    <col min="23" max="23" width="6.85546875" style="2" bestFit="1" customWidth="1"/>
    <col min="24" max="245" width="9.140625" style="2"/>
    <col min="246" max="246" width="3.28515625" style="2" customWidth="1"/>
    <col min="247" max="247" width="16.85546875" style="2" customWidth="1"/>
    <col min="248" max="249" width="6.42578125" style="2" customWidth="1"/>
    <col min="250" max="250" width="6" style="2" customWidth="1"/>
    <col min="251" max="252" width="6.42578125" style="2" customWidth="1"/>
    <col min="253" max="253" width="6" style="2" customWidth="1"/>
    <col min="254" max="255" width="6.42578125" style="2" customWidth="1"/>
    <col min="256" max="256" width="6" style="2" customWidth="1"/>
    <col min="257" max="261" width="6.42578125" style="2" customWidth="1"/>
    <col min="262" max="262" width="7.28515625" style="2" customWidth="1"/>
    <col min="263" max="501" width="9.140625" style="2"/>
    <col min="502" max="502" width="3.28515625" style="2" customWidth="1"/>
    <col min="503" max="503" width="16.85546875" style="2" customWidth="1"/>
    <col min="504" max="505" width="6.42578125" style="2" customWidth="1"/>
    <col min="506" max="506" width="6" style="2" customWidth="1"/>
    <col min="507" max="508" width="6.42578125" style="2" customWidth="1"/>
    <col min="509" max="509" width="6" style="2" customWidth="1"/>
    <col min="510" max="511" width="6.42578125" style="2" customWidth="1"/>
    <col min="512" max="512" width="6" style="2" customWidth="1"/>
    <col min="513" max="517" width="6.42578125" style="2" customWidth="1"/>
    <col min="518" max="518" width="7.28515625" style="2" customWidth="1"/>
    <col min="519" max="757" width="9.140625" style="2"/>
    <col min="758" max="758" width="3.28515625" style="2" customWidth="1"/>
    <col min="759" max="759" width="16.85546875" style="2" customWidth="1"/>
    <col min="760" max="761" width="6.42578125" style="2" customWidth="1"/>
    <col min="762" max="762" width="6" style="2" customWidth="1"/>
    <col min="763" max="764" width="6.42578125" style="2" customWidth="1"/>
    <col min="765" max="765" width="6" style="2" customWidth="1"/>
    <col min="766" max="767" width="6.42578125" style="2" customWidth="1"/>
    <col min="768" max="768" width="6" style="2" customWidth="1"/>
    <col min="769" max="773" width="6.42578125" style="2" customWidth="1"/>
    <col min="774" max="774" width="7.28515625" style="2" customWidth="1"/>
    <col min="775" max="1013" width="9.140625" style="2"/>
    <col min="1014" max="1014" width="3.28515625" style="2" customWidth="1"/>
    <col min="1015" max="1015" width="16.85546875" style="2" customWidth="1"/>
    <col min="1016" max="1017" width="6.42578125" style="2" customWidth="1"/>
    <col min="1018" max="1018" width="6" style="2" customWidth="1"/>
    <col min="1019" max="1020" width="6.42578125" style="2" customWidth="1"/>
    <col min="1021" max="1021" width="6" style="2" customWidth="1"/>
    <col min="1022" max="1023" width="6.42578125" style="2" customWidth="1"/>
    <col min="1024" max="1024" width="6" style="2" customWidth="1"/>
    <col min="1025" max="1029" width="6.42578125" style="2" customWidth="1"/>
    <col min="1030" max="1030" width="7.28515625" style="2" customWidth="1"/>
    <col min="1031" max="1269" width="9.140625" style="2"/>
    <col min="1270" max="1270" width="3.28515625" style="2" customWidth="1"/>
    <col min="1271" max="1271" width="16.85546875" style="2" customWidth="1"/>
    <col min="1272" max="1273" width="6.42578125" style="2" customWidth="1"/>
    <col min="1274" max="1274" width="6" style="2" customWidth="1"/>
    <col min="1275" max="1276" width="6.42578125" style="2" customWidth="1"/>
    <col min="1277" max="1277" width="6" style="2" customWidth="1"/>
    <col min="1278" max="1279" width="6.42578125" style="2" customWidth="1"/>
    <col min="1280" max="1280" width="6" style="2" customWidth="1"/>
    <col min="1281" max="1285" width="6.42578125" style="2" customWidth="1"/>
    <col min="1286" max="1286" width="7.28515625" style="2" customWidth="1"/>
    <col min="1287" max="1525" width="9.140625" style="2"/>
    <col min="1526" max="1526" width="3.28515625" style="2" customWidth="1"/>
    <col min="1527" max="1527" width="16.85546875" style="2" customWidth="1"/>
    <col min="1528" max="1529" width="6.42578125" style="2" customWidth="1"/>
    <col min="1530" max="1530" width="6" style="2" customWidth="1"/>
    <col min="1531" max="1532" width="6.42578125" style="2" customWidth="1"/>
    <col min="1533" max="1533" width="6" style="2" customWidth="1"/>
    <col min="1534" max="1535" width="6.42578125" style="2" customWidth="1"/>
    <col min="1536" max="1536" width="6" style="2" customWidth="1"/>
    <col min="1537" max="1541" width="6.42578125" style="2" customWidth="1"/>
    <col min="1542" max="1542" width="7.28515625" style="2" customWidth="1"/>
    <col min="1543" max="1781" width="9.140625" style="2"/>
    <col min="1782" max="1782" width="3.28515625" style="2" customWidth="1"/>
    <col min="1783" max="1783" width="16.85546875" style="2" customWidth="1"/>
    <col min="1784" max="1785" width="6.42578125" style="2" customWidth="1"/>
    <col min="1786" max="1786" width="6" style="2" customWidth="1"/>
    <col min="1787" max="1788" width="6.42578125" style="2" customWidth="1"/>
    <col min="1789" max="1789" width="6" style="2" customWidth="1"/>
    <col min="1790" max="1791" width="6.42578125" style="2" customWidth="1"/>
    <col min="1792" max="1792" width="6" style="2" customWidth="1"/>
    <col min="1793" max="1797" width="6.42578125" style="2" customWidth="1"/>
    <col min="1798" max="1798" width="7.28515625" style="2" customWidth="1"/>
    <col min="1799" max="2037" width="9.140625" style="2"/>
    <col min="2038" max="2038" width="3.28515625" style="2" customWidth="1"/>
    <col min="2039" max="2039" width="16.85546875" style="2" customWidth="1"/>
    <col min="2040" max="2041" width="6.42578125" style="2" customWidth="1"/>
    <col min="2042" max="2042" width="6" style="2" customWidth="1"/>
    <col min="2043" max="2044" width="6.42578125" style="2" customWidth="1"/>
    <col min="2045" max="2045" width="6" style="2" customWidth="1"/>
    <col min="2046" max="2047" width="6.42578125" style="2" customWidth="1"/>
    <col min="2048" max="2048" width="6" style="2" customWidth="1"/>
    <col min="2049" max="2053" width="6.42578125" style="2" customWidth="1"/>
    <col min="2054" max="2054" width="7.28515625" style="2" customWidth="1"/>
    <col min="2055" max="2293" width="9.140625" style="2"/>
    <col min="2294" max="2294" width="3.28515625" style="2" customWidth="1"/>
    <col min="2295" max="2295" width="16.85546875" style="2" customWidth="1"/>
    <col min="2296" max="2297" width="6.42578125" style="2" customWidth="1"/>
    <col min="2298" max="2298" width="6" style="2" customWidth="1"/>
    <col min="2299" max="2300" width="6.42578125" style="2" customWidth="1"/>
    <col min="2301" max="2301" width="6" style="2" customWidth="1"/>
    <col min="2302" max="2303" width="6.42578125" style="2" customWidth="1"/>
    <col min="2304" max="2304" width="6" style="2" customWidth="1"/>
    <col min="2305" max="2309" width="6.42578125" style="2" customWidth="1"/>
    <col min="2310" max="2310" width="7.28515625" style="2" customWidth="1"/>
    <col min="2311" max="2549" width="9.140625" style="2"/>
    <col min="2550" max="2550" width="3.28515625" style="2" customWidth="1"/>
    <col min="2551" max="2551" width="16.85546875" style="2" customWidth="1"/>
    <col min="2552" max="2553" width="6.42578125" style="2" customWidth="1"/>
    <col min="2554" max="2554" width="6" style="2" customWidth="1"/>
    <col min="2555" max="2556" width="6.42578125" style="2" customWidth="1"/>
    <col min="2557" max="2557" width="6" style="2" customWidth="1"/>
    <col min="2558" max="2559" width="6.42578125" style="2" customWidth="1"/>
    <col min="2560" max="2560" width="6" style="2" customWidth="1"/>
    <col min="2561" max="2565" width="6.42578125" style="2" customWidth="1"/>
    <col min="2566" max="2566" width="7.28515625" style="2" customWidth="1"/>
    <col min="2567" max="2805" width="9.140625" style="2"/>
    <col min="2806" max="2806" width="3.28515625" style="2" customWidth="1"/>
    <col min="2807" max="2807" width="16.85546875" style="2" customWidth="1"/>
    <col min="2808" max="2809" width="6.42578125" style="2" customWidth="1"/>
    <col min="2810" max="2810" width="6" style="2" customWidth="1"/>
    <col min="2811" max="2812" width="6.42578125" style="2" customWidth="1"/>
    <col min="2813" max="2813" width="6" style="2" customWidth="1"/>
    <col min="2814" max="2815" width="6.42578125" style="2" customWidth="1"/>
    <col min="2816" max="2816" width="6" style="2" customWidth="1"/>
    <col min="2817" max="2821" width="6.42578125" style="2" customWidth="1"/>
    <col min="2822" max="2822" width="7.28515625" style="2" customWidth="1"/>
    <col min="2823" max="3061" width="9.140625" style="2"/>
    <col min="3062" max="3062" width="3.28515625" style="2" customWidth="1"/>
    <col min="3063" max="3063" width="16.85546875" style="2" customWidth="1"/>
    <col min="3064" max="3065" width="6.42578125" style="2" customWidth="1"/>
    <col min="3066" max="3066" width="6" style="2" customWidth="1"/>
    <col min="3067" max="3068" width="6.42578125" style="2" customWidth="1"/>
    <col min="3069" max="3069" width="6" style="2" customWidth="1"/>
    <col min="3070" max="3071" width="6.42578125" style="2" customWidth="1"/>
    <col min="3072" max="3072" width="6" style="2" customWidth="1"/>
    <col min="3073" max="3077" width="6.42578125" style="2" customWidth="1"/>
    <col min="3078" max="3078" width="7.28515625" style="2" customWidth="1"/>
    <col min="3079" max="3317" width="9.140625" style="2"/>
    <col min="3318" max="3318" width="3.28515625" style="2" customWidth="1"/>
    <col min="3319" max="3319" width="16.85546875" style="2" customWidth="1"/>
    <col min="3320" max="3321" width="6.42578125" style="2" customWidth="1"/>
    <col min="3322" max="3322" width="6" style="2" customWidth="1"/>
    <col min="3323" max="3324" width="6.42578125" style="2" customWidth="1"/>
    <col min="3325" max="3325" width="6" style="2" customWidth="1"/>
    <col min="3326" max="3327" width="6.42578125" style="2" customWidth="1"/>
    <col min="3328" max="3328" width="6" style="2" customWidth="1"/>
    <col min="3329" max="3333" width="6.42578125" style="2" customWidth="1"/>
    <col min="3334" max="3334" width="7.28515625" style="2" customWidth="1"/>
    <col min="3335" max="3573" width="9.140625" style="2"/>
    <col min="3574" max="3574" width="3.28515625" style="2" customWidth="1"/>
    <col min="3575" max="3575" width="16.85546875" style="2" customWidth="1"/>
    <col min="3576" max="3577" width="6.42578125" style="2" customWidth="1"/>
    <col min="3578" max="3578" width="6" style="2" customWidth="1"/>
    <col min="3579" max="3580" width="6.42578125" style="2" customWidth="1"/>
    <col min="3581" max="3581" width="6" style="2" customWidth="1"/>
    <col min="3582" max="3583" width="6.42578125" style="2" customWidth="1"/>
    <col min="3584" max="3584" width="6" style="2" customWidth="1"/>
    <col min="3585" max="3589" width="6.42578125" style="2" customWidth="1"/>
    <col min="3590" max="3590" width="7.28515625" style="2" customWidth="1"/>
    <col min="3591" max="3829" width="9.140625" style="2"/>
    <col min="3830" max="3830" width="3.28515625" style="2" customWidth="1"/>
    <col min="3831" max="3831" width="16.85546875" style="2" customWidth="1"/>
    <col min="3832" max="3833" width="6.42578125" style="2" customWidth="1"/>
    <col min="3834" max="3834" width="6" style="2" customWidth="1"/>
    <col min="3835" max="3836" width="6.42578125" style="2" customWidth="1"/>
    <col min="3837" max="3837" width="6" style="2" customWidth="1"/>
    <col min="3838" max="3839" width="6.42578125" style="2" customWidth="1"/>
    <col min="3840" max="3840" width="6" style="2" customWidth="1"/>
    <col min="3841" max="3845" width="6.42578125" style="2" customWidth="1"/>
    <col min="3846" max="3846" width="7.28515625" style="2" customWidth="1"/>
    <col min="3847" max="4085" width="9.140625" style="2"/>
    <col min="4086" max="4086" width="3.28515625" style="2" customWidth="1"/>
    <col min="4087" max="4087" width="16.85546875" style="2" customWidth="1"/>
    <col min="4088" max="4089" width="6.42578125" style="2" customWidth="1"/>
    <col min="4090" max="4090" width="6" style="2" customWidth="1"/>
    <col min="4091" max="4092" width="6.42578125" style="2" customWidth="1"/>
    <col min="4093" max="4093" width="6" style="2" customWidth="1"/>
    <col min="4094" max="4095" width="6.42578125" style="2" customWidth="1"/>
    <col min="4096" max="4096" width="6" style="2" customWidth="1"/>
    <col min="4097" max="4101" width="6.42578125" style="2" customWidth="1"/>
    <col min="4102" max="4102" width="7.28515625" style="2" customWidth="1"/>
    <col min="4103" max="4341" width="9.140625" style="2"/>
    <col min="4342" max="4342" width="3.28515625" style="2" customWidth="1"/>
    <col min="4343" max="4343" width="16.85546875" style="2" customWidth="1"/>
    <col min="4344" max="4345" width="6.42578125" style="2" customWidth="1"/>
    <col min="4346" max="4346" width="6" style="2" customWidth="1"/>
    <col min="4347" max="4348" width="6.42578125" style="2" customWidth="1"/>
    <col min="4349" max="4349" width="6" style="2" customWidth="1"/>
    <col min="4350" max="4351" width="6.42578125" style="2" customWidth="1"/>
    <col min="4352" max="4352" width="6" style="2" customWidth="1"/>
    <col min="4353" max="4357" width="6.42578125" style="2" customWidth="1"/>
    <col min="4358" max="4358" width="7.28515625" style="2" customWidth="1"/>
    <col min="4359" max="4597" width="9.140625" style="2"/>
    <col min="4598" max="4598" width="3.28515625" style="2" customWidth="1"/>
    <col min="4599" max="4599" width="16.85546875" style="2" customWidth="1"/>
    <col min="4600" max="4601" width="6.42578125" style="2" customWidth="1"/>
    <col min="4602" max="4602" width="6" style="2" customWidth="1"/>
    <col min="4603" max="4604" width="6.42578125" style="2" customWidth="1"/>
    <col min="4605" max="4605" width="6" style="2" customWidth="1"/>
    <col min="4606" max="4607" width="6.42578125" style="2" customWidth="1"/>
    <col min="4608" max="4608" width="6" style="2" customWidth="1"/>
    <col min="4609" max="4613" width="6.42578125" style="2" customWidth="1"/>
    <col min="4614" max="4614" width="7.28515625" style="2" customWidth="1"/>
    <col min="4615" max="4853" width="9.140625" style="2"/>
    <col min="4854" max="4854" width="3.28515625" style="2" customWidth="1"/>
    <col min="4855" max="4855" width="16.85546875" style="2" customWidth="1"/>
    <col min="4856" max="4857" width="6.42578125" style="2" customWidth="1"/>
    <col min="4858" max="4858" width="6" style="2" customWidth="1"/>
    <col min="4859" max="4860" width="6.42578125" style="2" customWidth="1"/>
    <col min="4861" max="4861" width="6" style="2" customWidth="1"/>
    <col min="4862" max="4863" width="6.42578125" style="2" customWidth="1"/>
    <col min="4864" max="4864" width="6" style="2" customWidth="1"/>
    <col min="4865" max="4869" width="6.42578125" style="2" customWidth="1"/>
    <col min="4870" max="4870" width="7.28515625" style="2" customWidth="1"/>
    <col min="4871" max="5109" width="9.140625" style="2"/>
    <col min="5110" max="5110" width="3.28515625" style="2" customWidth="1"/>
    <col min="5111" max="5111" width="16.85546875" style="2" customWidth="1"/>
    <col min="5112" max="5113" width="6.42578125" style="2" customWidth="1"/>
    <col min="5114" max="5114" width="6" style="2" customWidth="1"/>
    <col min="5115" max="5116" width="6.42578125" style="2" customWidth="1"/>
    <col min="5117" max="5117" width="6" style="2" customWidth="1"/>
    <col min="5118" max="5119" width="6.42578125" style="2" customWidth="1"/>
    <col min="5120" max="5120" width="6" style="2" customWidth="1"/>
    <col min="5121" max="5125" width="6.42578125" style="2" customWidth="1"/>
    <col min="5126" max="5126" width="7.28515625" style="2" customWidth="1"/>
    <col min="5127" max="5365" width="9.140625" style="2"/>
    <col min="5366" max="5366" width="3.28515625" style="2" customWidth="1"/>
    <col min="5367" max="5367" width="16.85546875" style="2" customWidth="1"/>
    <col min="5368" max="5369" width="6.42578125" style="2" customWidth="1"/>
    <col min="5370" max="5370" width="6" style="2" customWidth="1"/>
    <col min="5371" max="5372" width="6.42578125" style="2" customWidth="1"/>
    <col min="5373" max="5373" width="6" style="2" customWidth="1"/>
    <col min="5374" max="5375" width="6.42578125" style="2" customWidth="1"/>
    <col min="5376" max="5376" width="6" style="2" customWidth="1"/>
    <col min="5377" max="5381" width="6.42578125" style="2" customWidth="1"/>
    <col min="5382" max="5382" width="7.28515625" style="2" customWidth="1"/>
    <col min="5383" max="5621" width="9.140625" style="2"/>
    <col min="5622" max="5622" width="3.28515625" style="2" customWidth="1"/>
    <col min="5623" max="5623" width="16.85546875" style="2" customWidth="1"/>
    <col min="5624" max="5625" width="6.42578125" style="2" customWidth="1"/>
    <col min="5626" max="5626" width="6" style="2" customWidth="1"/>
    <col min="5627" max="5628" width="6.42578125" style="2" customWidth="1"/>
    <col min="5629" max="5629" width="6" style="2" customWidth="1"/>
    <col min="5630" max="5631" width="6.42578125" style="2" customWidth="1"/>
    <col min="5632" max="5632" width="6" style="2" customWidth="1"/>
    <col min="5633" max="5637" width="6.42578125" style="2" customWidth="1"/>
    <col min="5638" max="5638" width="7.28515625" style="2" customWidth="1"/>
    <col min="5639" max="5877" width="9.140625" style="2"/>
    <col min="5878" max="5878" width="3.28515625" style="2" customWidth="1"/>
    <col min="5879" max="5879" width="16.85546875" style="2" customWidth="1"/>
    <col min="5880" max="5881" width="6.42578125" style="2" customWidth="1"/>
    <col min="5882" max="5882" width="6" style="2" customWidth="1"/>
    <col min="5883" max="5884" width="6.42578125" style="2" customWidth="1"/>
    <col min="5885" max="5885" width="6" style="2" customWidth="1"/>
    <col min="5886" max="5887" width="6.42578125" style="2" customWidth="1"/>
    <col min="5888" max="5888" width="6" style="2" customWidth="1"/>
    <col min="5889" max="5893" width="6.42578125" style="2" customWidth="1"/>
    <col min="5894" max="5894" width="7.28515625" style="2" customWidth="1"/>
    <col min="5895" max="6133" width="9.140625" style="2"/>
    <col min="6134" max="6134" width="3.28515625" style="2" customWidth="1"/>
    <col min="6135" max="6135" width="16.85546875" style="2" customWidth="1"/>
    <col min="6136" max="6137" width="6.42578125" style="2" customWidth="1"/>
    <col min="6138" max="6138" width="6" style="2" customWidth="1"/>
    <col min="6139" max="6140" width="6.42578125" style="2" customWidth="1"/>
    <col min="6141" max="6141" width="6" style="2" customWidth="1"/>
    <col min="6142" max="6143" width="6.42578125" style="2" customWidth="1"/>
    <col min="6144" max="6144" width="6" style="2" customWidth="1"/>
    <col min="6145" max="6149" width="6.42578125" style="2" customWidth="1"/>
    <col min="6150" max="6150" width="7.28515625" style="2" customWidth="1"/>
    <col min="6151" max="6389" width="9.140625" style="2"/>
    <col min="6390" max="6390" width="3.28515625" style="2" customWidth="1"/>
    <col min="6391" max="6391" width="16.85546875" style="2" customWidth="1"/>
    <col min="6392" max="6393" width="6.42578125" style="2" customWidth="1"/>
    <col min="6394" max="6394" width="6" style="2" customWidth="1"/>
    <col min="6395" max="6396" width="6.42578125" style="2" customWidth="1"/>
    <col min="6397" max="6397" width="6" style="2" customWidth="1"/>
    <col min="6398" max="6399" width="6.42578125" style="2" customWidth="1"/>
    <col min="6400" max="6400" width="6" style="2" customWidth="1"/>
    <col min="6401" max="6405" width="6.42578125" style="2" customWidth="1"/>
    <col min="6406" max="6406" width="7.28515625" style="2" customWidth="1"/>
    <col min="6407" max="6645" width="9.140625" style="2"/>
    <col min="6646" max="6646" width="3.28515625" style="2" customWidth="1"/>
    <col min="6647" max="6647" width="16.85546875" style="2" customWidth="1"/>
    <col min="6648" max="6649" width="6.42578125" style="2" customWidth="1"/>
    <col min="6650" max="6650" width="6" style="2" customWidth="1"/>
    <col min="6651" max="6652" width="6.42578125" style="2" customWidth="1"/>
    <col min="6653" max="6653" width="6" style="2" customWidth="1"/>
    <col min="6654" max="6655" width="6.42578125" style="2" customWidth="1"/>
    <col min="6656" max="6656" width="6" style="2" customWidth="1"/>
    <col min="6657" max="6661" width="6.42578125" style="2" customWidth="1"/>
    <col min="6662" max="6662" width="7.28515625" style="2" customWidth="1"/>
    <col min="6663" max="6901" width="9.140625" style="2"/>
    <col min="6902" max="6902" width="3.28515625" style="2" customWidth="1"/>
    <col min="6903" max="6903" width="16.85546875" style="2" customWidth="1"/>
    <col min="6904" max="6905" width="6.42578125" style="2" customWidth="1"/>
    <col min="6906" max="6906" width="6" style="2" customWidth="1"/>
    <col min="6907" max="6908" width="6.42578125" style="2" customWidth="1"/>
    <col min="6909" max="6909" width="6" style="2" customWidth="1"/>
    <col min="6910" max="6911" width="6.42578125" style="2" customWidth="1"/>
    <col min="6912" max="6912" width="6" style="2" customWidth="1"/>
    <col min="6913" max="6917" width="6.42578125" style="2" customWidth="1"/>
    <col min="6918" max="6918" width="7.28515625" style="2" customWidth="1"/>
    <col min="6919" max="7157" width="9.140625" style="2"/>
    <col min="7158" max="7158" width="3.28515625" style="2" customWidth="1"/>
    <col min="7159" max="7159" width="16.85546875" style="2" customWidth="1"/>
    <col min="7160" max="7161" width="6.42578125" style="2" customWidth="1"/>
    <col min="7162" max="7162" width="6" style="2" customWidth="1"/>
    <col min="7163" max="7164" width="6.42578125" style="2" customWidth="1"/>
    <col min="7165" max="7165" width="6" style="2" customWidth="1"/>
    <col min="7166" max="7167" width="6.42578125" style="2" customWidth="1"/>
    <col min="7168" max="7168" width="6" style="2" customWidth="1"/>
    <col min="7169" max="7173" width="6.42578125" style="2" customWidth="1"/>
    <col min="7174" max="7174" width="7.28515625" style="2" customWidth="1"/>
    <col min="7175" max="7413" width="9.140625" style="2"/>
    <col min="7414" max="7414" width="3.28515625" style="2" customWidth="1"/>
    <col min="7415" max="7415" width="16.85546875" style="2" customWidth="1"/>
    <col min="7416" max="7417" width="6.42578125" style="2" customWidth="1"/>
    <col min="7418" max="7418" width="6" style="2" customWidth="1"/>
    <col min="7419" max="7420" width="6.42578125" style="2" customWidth="1"/>
    <col min="7421" max="7421" width="6" style="2" customWidth="1"/>
    <col min="7422" max="7423" width="6.42578125" style="2" customWidth="1"/>
    <col min="7424" max="7424" width="6" style="2" customWidth="1"/>
    <col min="7425" max="7429" width="6.42578125" style="2" customWidth="1"/>
    <col min="7430" max="7430" width="7.28515625" style="2" customWidth="1"/>
    <col min="7431" max="7669" width="9.140625" style="2"/>
    <col min="7670" max="7670" width="3.28515625" style="2" customWidth="1"/>
    <col min="7671" max="7671" width="16.85546875" style="2" customWidth="1"/>
    <col min="7672" max="7673" width="6.42578125" style="2" customWidth="1"/>
    <col min="7674" max="7674" width="6" style="2" customWidth="1"/>
    <col min="7675" max="7676" width="6.42578125" style="2" customWidth="1"/>
    <col min="7677" max="7677" width="6" style="2" customWidth="1"/>
    <col min="7678" max="7679" width="6.42578125" style="2" customWidth="1"/>
    <col min="7680" max="7680" width="6" style="2" customWidth="1"/>
    <col min="7681" max="7685" width="6.42578125" style="2" customWidth="1"/>
    <col min="7686" max="7686" width="7.28515625" style="2" customWidth="1"/>
    <col min="7687" max="7925" width="9.140625" style="2"/>
    <col min="7926" max="7926" width="3.28515625" style="2" customWidth="1"/>
    <col min="7927" max="7927" width="16.85546875" style="2" customWidth="1"/>
    <col min="7928" max="7929" width="6.42578125" style="2" customWidth="1"/>
    <col min="7930" max="7930" width="6" style="2" customWidth="1"/>
    <col min="7931" max="7932" width="6.42578125" style="2" customWidth="1"/>
    <col min="7933" max="7933" width="6" style="2" customWidth="1"/>
    <col min="7934" max="7935" width="6.42578125" style="2" customWidth="1"/>
    <col min="7936" max="7936" width="6" style="2" customWidth="1"/>
    <col min="7937" max="7941" width="6.42578125" style="2" customWidth="1"/>
    <col min="7942" max="7942" width="7.28515625" style="2" customWidth="1"/>
    <col min="7943" max="8181" width="9.140625" style="2"/>
    <col min="8182" max="8182" width="3.28515625" style="2" customWidth="1"/>
    <col min="8183" max="8183" width="16.85546875" style="2" customWidth="1"/>
    <col min="8184" max="8185" width="6.42578125" style="2" customWidth="1"/>
    <col min="8186" max="8186" width="6" style="2" customWidth="1"/>
    <col min="8187" max="8188" width="6.42578125" style="2" customWidth="1"/>
    <col min="8189" max="8189" width="6" style="2" customWidth="1"/>
    <col min="8190" max="8191" width="6.42578125" style="2" customWidth="1"/>
    <col min="8192" max="8192" width="6" style="2" customWidth="1"/>
    <col min="8193" max="8197" width="6.42578125" style="2" customWidth="1"/>
    <col min="8198" max="8198" width="7.28515625" style="2" customWidth="1"/>
    <col min="8199" max="8437" width="9.140625" style="2"/>
    <col min="8438" max="8438" width="3.28515625" style="2" customWidth="1"/>
    <col min="8439" max="8439" width="16.85546875" style="2" customWidth="1"/>
    <col min="8440" max="8441" width="6.42578125" style="2" customWidth="1"/>
    <col min="8442" max="8442" width="6" style="2" customWidth="1"/>
    <col min="8443" max="8444" width="6.42578125" style="2" customWidth="1"/>
    <col min="8445" max="8445" width="6" style="2" customWidth="1"/>
    <col min="8446" max="8447" width="6.42578125" style="2" customWidth="1"/>
    <col min="8448" max="8448" width="6" style="2" customWidth="1"/>
    <col min="8449" max="8453" width="6.42578125" style="2" customWidth="1"/>
    <col min="8454" max="8454" width="7.28515625" style="2" customWidth="1"/>
    <col min="8455" max="8693" width="9.140625" style="2"/>
    <col min="8694" max="8694" width="3.28515625" style="2" customWidth="1"/>
    <col min="8695" max="8695" width="16.85546875" style="2" customWidth="1"/>
    <col min="8696" max="8697" width="6.42578125" style="2" customWidth="1"/>
    <col min="8698" max="8698" width="6" style="2" customWidth="1"/>
    <col min="8699" max="8700" width="6.42578125" style="2" customWidth="1"/>
    <col min="8701" max="8701" width="6" style="2" customWidth="1"/>
    <col min="8702" max="8703" width="6.42578125" style="2" customWidth="1"/>
    <col min="8704" max="8704" width="6" style="2" customWidth="1"/>
    <col min="8705" max="8709" width="6.42578125" style="2" customWidth="1"/>
    <col min="8710" max="8710" width="7.28515625" style="2" customWidth="1"/>
    <col min="8711" max="8949" width="9.140625" style="2"/>
    <col min="8950" max="8950" width="3.28515625" style="2" customWidth="1"/>
    <col min="8951" max="8951" width="16.85546875" style="2" customWidth="1"/>
    <col min="8952" max="8953" width="6.42578125" style="2" customWidth="1"/>
    <col min="8954" max="8954" width="6" style="2" customWidth="1"/>
    <col min="8955" max="8956" width="6.42578125" style="2" customWidth="1"/>
    <col min="8957" max="8957" width="6" style="2" customWidth="1"/>
    <col min="8958" max="8959" width="6.42578125" style="2" customWidth="1"/>
    <col min="8960" max="8960" width="6" style="2" customWidth="1"/>
    <col min="8961" max="8965" width="6.42578125" style="2" customWidth="1"/>
    <col min="8966" max="8966" width="7.28515625" style="2" customWidth="1"/>
    <col min="8967" max="9205" width="9.140625" style="2"/>
    <col min="9206" max="9206" width="3.28515625" style="2" customWidth="1"/>
    <col min="9207" max="9207" width="16.85546875" style="2" customWidth="1"/>
    <col min="9208" max="9209" width="6.42578125" style="2" customWidth="1"/>
    <col min="9210" max="9210" width="6" style="2" customWidth="1"/>
    <col min="9211" max="9212" width="6.42578125" style="2" customWidth="1"/>
    <col min="9213" max="9213" width="6" style="2" customWidth="1"/>
    <col min="9214" max="9215" width="6.42578125" style="2" customWidth="1"/>
    <col min="9216" max="9216" width="6" style="2" customWidth="1"/>
    <col min="9217" max="9221" width="6.42578125" style="2" customWidth="1"/>
    <col min="9222" max="9222" width="7.28515625" style="2" customWidth="1"/>
    <col min="9223" max="9461" width="9.140625" style="2"/>
    <col min="9462" max="9462" width="3.28515625" style="2" customWidth="1"/>
    <col min="9463" max="9463" width="16.85546875" style="2" customWidth="1"/>
    <col min="9464" max="9465" width="6.42578125" style="2" customWidth="1"/>
    <col min="9466" max="9466" width="6" style="2" customWidth="1"/>
    <col min="9467" max="9468" width="6.42578125" style="2" customWidth="1"/>
    <col min="9469" max="9469" width="6" style="2" customWidth="1"/>
    <col min="9470" max="9471" width="6.42578125" style="2" customWidth="1"/>
    <col min="9472" max="9472" width="6" style="2" customWidth="1"/>
    <col min="9473" max="9477" width="6.42578125" style="2" customWidth="1"/>
    <col min="9478" max="9478" width="7.28515625" style="2" customWidth="1"/>
    <col min="9479" max="9717" width="9.140625" style="2"/>
    <col min="9718" max="9718" width="3.28515625" style="2" customWidth="1"/>
    <col min="9719" max="9719" width="16.85546875" style="2" customWidth="1"/>
    <col min="9720" max="9721" width="6.42578125" style="2" customWidth="1"/>
    <col min="9722" max="9722" width="6" style="2" customWidth="1"/>
    <col min="9723" max="9724" width="6.42578125" style="2" customWidth="1"/>
    <col min="9725" max="9725" width="6" style="2" customWidth="1"/>
    <col min="9726" max="9727" width="6.42578125" style="2" customWidth="1"/>
    <col min="9728" max="9728" width="6" style="2" customWidth="1"/>
    <col min="9729" max="9733" width="6.42578125" style="2" customWidth="1"/>
    <col min="9734" max="9734" width="7.28515625" style="2" customWidth="1"/>
    <col min="9735" max="9973" width="9.140625" style="2"/>
    <col min="9974" max="9974" width="3.28515625" style="2" customWidth="1"/>
    <col min="9975" max="9975" width="16.85546875" style="2" customWidth="1"/>
    <col min="9976" max="9977" width="6.42578125" style="2" customWidth="1"/>
    <col min="9978" max="9978" width="6" style="2" customWidth="1"/>
    <col min="9979" max="9980" width="6.42578125" style="2" customWidth="1"/>
    <col min="9981" max="9981" width="6" style="2" customWidth="1"/>
    <col min="9982" max="9983" width="6.42578125" style="2" customWidth="1"/>
    <col min="9984" max="9984" width="6" style="2" customWidth="1"/>
    <col min="9985" max="9989" width="6.42578125" style="2" customWidth="1"/>
    <col min="9990" max="9990" width="7.28515625" style="2" customWidth="1"/>
    <col min="9991" max="10229" width="9.140625" style="2"/>
    <col min="10230" max="10230" width="3.28515625" style="2" customWidth="1"/>
    <col min="10231" max="10231" width="16.85546875" style="2" customWidth="1"/>
    <col min="10232" max="10233" width="6.42578125" style="2" customWidth="1"/>
    <col min="10234" max="10234" width="6" style="2" customWidth="1"/>
    <col min="10235" max="10236" width="6.42578125" style="2" customWidth="1"/>
    <col min="10237" max="10237" width="6" style="2" customWidth="1"/>
    <col min="10238" max="10239" width="6.42578125" style="2" customWidth="1"/>
    <col min="10240" max="10240" width="6" style="2" customWidth="1"/>
    <col min="10241" max="10245" width="6.42578125" style="2" customWidth="1"/>
    <col min="10246" max="10246" width="7.28515625" style="2" customWidth="1"/>
    <col min="10247" max="10485" width="9.140625" style="2"/>
    <col min="10486" max="10486" width="3.28515625" style="2" customWidth="1"/>
    <col min="10487" max="10487" width="16.85546875" style="2" customWidth="1"/>
    <col min="10488" max="10489" width="6.42578125" style="2" customWidth="1"/>
    <col min="10490" max="10490" width="6" style="2" customWidth="1"/>
    <col min="10491" max="10492" width="6.42578125" style="2" customWidth="1"/>
    <col min="10493" max="10493" width="6" style="2" customWidth="1"/>
    <col min="10494" max="10495" width="6.42578125" style="2" customWidth="1"/>
    <col min="10496" max="10496" width="6" style="2" customWidth="1"/>
    <col min="10497" max="10501" width="6.42578125" style="2" customWidth="1"/>
    <col min="10502" max="10502" width="7.28515625" style="2" customWidth="1"/>
    <col min="10503" max="10741" width="9.140625" style="2"/>
    <col min="10742" max="10742" width="3.28515625" style="2" customWidth="1"/>
    <col min="10743" max="10743" width="16.85546875" style="2" customWidth="1"/>
    <col min="10744" max="10745" width="6.42578125" style="2" customWidth="1"/>
    <col min="10746" max="10746" width="6" style="2" customWidth="1"/>
    <col min="10747" max="10748" width="6.42578125" style="2" customWidth="1"/>
    <col min="10749" max="10749" width="6" style="2" customWidth="1"/>
    <col min="10750" max="10751" width="6.42578125" style="2" customWidth="1"/>
    <col min="10752" max="10752" width="6" style="2" customWidth="1"/>
    <col min="10753" max="10757" width="6.42578125" style="2" customWidth="1"/>
    <col min="10758" max="10758" width="7.28515625" style="2" customWidth="1"/>
    <col min="10759" max="10997" width="9.140625" style="2"/>
    <col min="10998" max="10998" width="3.28515625" style="2" customWidth="1"/>
    <col min="10999" max="10999" width="16.85546875" style="2" customWidth="1"/>
    <col min="11000" max="11001" width="6.42578125" style="2" customWidth="1"/>
    <col min="11002" max="11002" width="6" style="2" customWidth="1"/>
    <col min="11003" max="11004" width="6.42578125" style="2" customWidth="1"/>
    <col min="11005" max="11005" width="6" style="2" customWidth="1"/>
    <col min="11006" max="11007" width="6.42578125" style="2" customWidth="1"/>
    <col min="11008" max="11008" width="6" style="2" customWidth="1"/>
    <col min="11009" max="11013" width="6.42578125" style="2" customWidth="1"/>
    <col min="11014" max="11014" width="7.28515625" style="2" customWidth="1"/>
    <col min="11015" max="11253" width="9.140625" style="2"/>
    <col min="11254" max="11254" width="3.28515625" style="2" customWidth="1"/>
    <col min="11255" max="11255" width="16.85546875" style="2" customWidth="1"/>
    <col min="11256" max="11257" width="6.42578125" style="2" customWidth="1"/>
    <col min="11258" max="11258" width="6" style="2" customWidth="1"/>
    <col min="11259" max="11260" width="6.42578125" style="2" customWidth="1"/>
    <col min="11261" max="11261" width="6" style="2" customWidth="1"/>
    <col min="11262" max="11263" width="6.42578125" style="2" customWidth="1"/>
    <col min="11264" max="11264" width="6" style="2" customWidth="1"/>
    <col min="11265" max="11269" width="6.42578125" style="2" customWidth="1"/>
    <col min="11270" max="11270" width="7.28515625" style="2" customWidth="1"/>
    <col min="11271" max="11509" width="9.140625" style="2"/>
    <col min="11510" max="11510" width="3.28515625" style="2" customWidth="1"/>
    <col min="11511" max="11511" width="16.85546875" style="2" customWidth="1"/>
    <col min="11512" max="11513" width="6.42578125" style="2" customWidth="1"/>
    <col min="11514" max="11514" width="6" style="2" customWidth="1"/>
    <col min="11515" max="11516" width="6.42578125" style="2" customWidth="1"/>
    <col min="11517" max="11517" width="6" style="2" customWidth="1"/>
    <col min="11518" max="11519" width="6.42578125" style="2" customWidth="1"/>
    <col min="11520" max="11520" width="6" style="2" customWidth="1"/>
    <col min="11521" max="11525" width="6.42578125" style="2" customWidth="1"/>
    <col min="11526" max="11526" width="7.28515625" style="2" customWidth="1"/>
    <col min="11527" max="11765" width="9.140625" style="2"/>
    <col min="11766" max="11766" width="3.28515625" style="2" customWidth="1"/>
    <col min="11767" max="11767" width="16.85546875" style="2" customWidth="1"/>
    <col min="11768" max="11769" width="6.42578125" style="2" customWidth="1"/>
    <col min="11770" max="11770" width="6" style="2" customWidth="1"/>
    <col min="11771" max="11772" width="6.42578125" style="2" customWidth="1"/>
    <col min="11773" max="11773" width="6" style="2" customWidth="1"/>
    <col min="11774" max="11775" width="6.42578125" style="2" customWidth="1"/>
    <col min="11776" max="11776" width="6" style="2" customWidth="1"/>
    <col min="11777" max="11781" width="6.42578125" style="2" customWidth="1"/>
    <col min="11782" max="11782" width="7.28515625" style="2" customWidth="1"/>
    <col min="11783" max="12021" width="9.140625" style="2"/>
    <col min="12022" max="12022" width="3.28515625" style="2" customWidth="1"/>
    <col min="12023" max="12023" width="16.85546875" style="2" customWidth="1"/>
    <col min="12024" max="12025" width="6.42578125" style="2" customWidth="1"/>
    <col min="12026" max="12026" width="6" style="2" customWidth="1"/>
    <col min="12027" max="12028" width="6.42578125" style="2" customWidth="1"/>
    <col min="12029" max="12029" width="6" style="2" customWidth="1"/>
    <col min="12030" max="12031" width="6.42578125" style="2" customWidth="1"/>
    <col min="12032" max="12032" width="6" style="2" customWidth="1"/>
    <col min="12033" max="12037" width="6.42578125" style="2" customWidth="1"/>
    <col min="12038" max="12038" width="7.28515625" style="2" customWidth="1"/>
    <col min="12039" max="12277" width="9.140625" style="2"/>
    <col min="12278" max="12278" width="3.28515625" style="2" customWidth="1"/>
    <col min="12279" max="12279" width="16.85546875" style="2" customWidth="1"/>
    <col min="12280" max="12281" width="6.42578125" style="2" customWidth="1"/>
    <col min="12282" max="12282" width="6" style="2" customWidth="1"/>
    <col min="12283" max="12284" width="6.42578125" style="2" customWidth="1"/>
    <col min="12285" max="12285" width="6" style="2" customWidth="1"/>
    <col min="12286" max="12287" width="6.42578125" style="2" customWidth="1"/>
    <col min="12288" max="12288" width="6" style="2" customWidth="1"/>
    <col min="12289" max="12293" width="6.42578125" style="2" customWidth="1"/>
    <col min="12294" max="12294" width="7.28515625" style="2" customWidth="1"/>
    <col min="12295" max="12533" width="9.140625" style="2"/>
    <col min="12534" max="12534" width="3.28515625" style="2" customWidth="1"/>
    <col min="12535" max="12535" width="16.85546875" style="2" customWidth="1"/>
    <col min="12536" max="12537" width="6.42578125" style="2" customWidth="1"/>
    <col min="12538" max="12538" width="6" style="2" customWidth="1"/>
    <col min="12539" max="12540" width="6.42578125" style="2" customWidth="1"/>
    <col min="12541" max="12541" width="6" style="2" customWidth="1"/>
    <col min="12542" max="12543" width="6.42578125" style="2" customWidth="1"/>
    <col min="12544" max="12544" width="6" style="2" customWidth="1"/>
    <col min="12545" max="12549" width="6.42578125" style="2" customWidth="1"/>
    <col min="12550" max="12550" width="7.28515625" style="2" customWidth="1"/>
    <col min="12551" max="12789" width="9.140625" style="2"/>
    <col min="12790" max="12790" width="3.28515625" style="2" customWidth="1"/>
    <col min="12791" max="12791" width="16.85546875" style="2" customWidth="1"/>
    <col min="12792" max="12793" width="6.42578125" style="2" customWidth="1"/>
    <col min="12794" max="12794" width="6" style="2" customWidth="1"/>
    <col min="12795" max="12796" width="6.42578125" style="2" customWidth="1"/>
    <col min="12797" max="12797" width="6" style="2" customWidth="1"/>
    <col min="12798" max="12799" width="6.42578125" style="2" customWidth="1"/>
    <col min="12800" max="12800" width="6" style="2" customWidth="1"/>
    <col min="12801" max="12805" width="6.42578125" style="2" customWidth="1"/>
    <col min="12806" max="12806" width="7.28515625" style="2" customWidth="1"/>
    <col min="12807" max="13045" width="9.140625" style="2"/>
    <col min="13046" max="13046" width="3.28515625" style="2" customWidth="1"/>
    <col min="13047" max="13047" width="16.85546875" style="2" customWidth="1"/>
    <col min="13048" max="13049" width="6.42578125" style="2" customWidth="1"/>
    <col min="13050" max="13050" width="6" style="2" customWidth="1"/>
    <col min="13051" max="13052" width="6.42578125" style="2" customWidth="1"/>
    <col min="13053" max="13053" width="6" style="2" customWidth="1"/>
    <col min="13054" max="13055" width="6.42578125" style="2" customWidth="1"/>
    <col min="13056" max="13056" width="6" style="2" customWidth="1"/>
    <col min="13057" max="13061" width="6.42578125" style="2" customWidth="1"/>
    <col min="13062" max="13062" width="7.28515625" style="2" customWidth="1"/>
    <col min="13063" max="13301" width="9.140625" style="2"/>
    <col min="13302" max="13302" width="3.28515625" style="2" customWidth="1"/>
    <col min="13303" max="13303" width="16.85546875" style="2" customWidth="1"/>
    <col min="13304" max="13305" width="6.42578125" style="2" customWidth="1"/>
    <col min="13306" max="13306" width="6" style="2" customWidth="1"/>
    <col min="13307" max="13308" width="6.42578125" style="2" customWidth="1"/>
    <col min="13309" max="13309" width="6" style="2" customWidth="1"/>
    <col min="13310" max="13311" width="6.42578125" style="2" customWidth="1"/>
    <col min="13312" max="13312" width="6" style="2" customWidth="1"/>
    <col min="13313" max="13317" width="6.42578125" style="2" customWidth="1"/>
    <col min="13318" max="13318" width="7.28515625" style="2" customWidth="1"/>
    <col min="13319" max="13557" width="9.140625" style="2"/>
    <col min="13558" max="13558" width="3.28515625" style="2" customWidth="1"/>
    <col min="13559" max="13559" width="16.85546875" style="2" customWidth="1"/>
    <col min="13560" max="13561" width="6.42578125" style="2" customWidth="1"/>
    <col min="13562" max="13562" width="6" style="2" customWidth="1"/>
    <col min="13563" max="13564" width="6.42578125" style="2" customWidth="1"/>
    <col min="13565" max="13565" width="6" style="2" customWidth="1"/>
    <col min="13566" max="13567" width="6.42578125" style="2" customWidth="1"/>
    <col min="13568" max="13568" width="6" style="2" customWidth="1"/>
    <col min="13569" max="13573" width="6.42578125" style="2" customWidth="1"/>
    <col min="13574" max="13574" width="7.28515625" style="2" customWidth="1"/>
    <col min="13575" max="13813" width="9.140625" style="2"/>
    <col min="13814" max="13814" width="3.28515625" style="2" customWidth="1"/>
    <col min="13815" max="13815" width="16.85546875" style="2" customWidth="1"/>
    <col min="13816" max="13817" width="6.42578125" style="2" customWidth="1"/>
    <col min="13818" max="13818" width="6" style="2" customWidth="1"/>
    <col min="13819" max="13820" width="6.42578125" style="2" customWidth="1"/>
    <col min="13821" max="13821" width="6" style="2" customWidth="1"/>
    <col min="13822" max="13823" width="6.42578125" style="2" customWidth="1"/>
    <col min="13824" max="13824" width="6" style="2" customWidth="1"/>
    <col min="13825" max="13829" width="6.42578125" style="2" customWidth="1"/>
    <col min="13830" max="13830" width="7.28515625" style="2" customWidth="1"/>
    <col min="13831" max="14069" width="9.140625" style="2"/>
    <col min="14070" max="14070" width="3.28515625" style="2" customWidth="1"/>
    <col min="14071" max="14071" width="16.85546875" style="2" customWidth="1"/>
    <col min="14072" max="14073" width="6.42578125" style="2" customWidth="1"/>
    <col min="14074" max="14074" width="6" style="2" customWidth="1"/>
    <col min="14075" max="14076" width="6.42578125" style="2" customWidth="1"/>
    <col min="14077" max="14077" width="6" style="2" customWidth="1"/>
    <col min="14078" max="14079" width="6.42578125" style="2" customWidth="1"/>
    <col min="14080" max="14080" width="6" style="2" customWidth="1"/>
    <col min="14081" max="14085" width="6.42578125" style="2" customWidth="1"/>
    <col min="14086" max="14086" width="7.28515625" style="2" customWidth="1"/>
    <col min="14087" max="14325" width="9.140625" style="2"/>
    <col min="14326" max="14326" width="3.28515625" style="2" customWidth="1"/>
    <col min="14327" max="14327" width="16.85546875" style="2" customWidth="1"/>
    <col min="14328" max="14329" width="6.42578125" style="2" customWidth="1"/>
    <col min="14330" max="14330" width="6" style="2" customWidth="1"/>
    <col min="14331" max="14332" width="6.42578125" style="2" customWidth="1"/>
    <col min="14333" max="14333" width="6" style="2" customWidth="1"/>
    <col min="14334" max="14335" width="6.42578125" style="2" customWidth="1"/>
    <col min="14336" max="14336" width="6" style="2" customWidth="1"/>
    <col min="14337" max="14341" width="6.42578125" style="2" customWidth="1"/>
    <col min="14342" max="14342" width="7.28515625" style="2" customWidth="1"/>
    <col min="14343" max="14581" width="9.140625" style="2"/>
    <col min="14582" max="14582" width="3.28515625" style="2" customWidth="1"/>
    <col min="14583" max="14583" width="16.85546875" style="2" customWidth="1"/>
    <col min="14584" max="14585" width="6.42578125" style="2" customWidth="1"/>
    <col min="14586" max="14586" width="6" style="2" customWidth="1"/>
    <col min="14587" max="14588" width="6.42578125" style="2" customWidth="1"/>
    <col min="14589" max="14589" width="6" style="2" customWidth="1"/>
    <col min="14590" max="14591" width="6.42578125" style="2" customWidth="1"/>
    <col min="14592" max="14592" width="6" style="2" customWidth="1"/>
    <col min="14593" max="14597" width="6.42578125" style="2" customWidth="1"/>
    <col min="14598" max="14598" width="7.28515625" style="2" customWidth="1"/>
    <col min="14599" max="14837" width="9.140625" style="2"/>
    <col min="14838" max="14838" width="3.28515625" style="2" customWidth="1"/>
    <col min="14839" max="14839" width="16.85546875" style="2" customWidth="1"/>
    <col min="14840" max="14841" width="6.42578125" style="2" customWidth="1"/>
    <col min="14842" max="14842" width="6" style="2" customWidth="1"/>
    <col min="14843" max="14844" width="6.42578125" style="2" customWidth="1"/>
    <col min="14845" max="14845" width="6" style="2" customWidth="1"/>
    <col min="14846" max="14847" width="6.42578125" style="2" customWidth="1"/>
    <col min="14848" max="14848" width="6" style="2" customWidth="1"/>
    <col min="14849" max="14853" width="6.42578125" style="2" customWidth="1"/>
    <col min="14854" max="14854" width="7.28515625" style="2" customWidth="1"/>
    <col min="14855" max="15093" width="9.140625" style="2"/>
    <col min="15094" max="15094" width="3.28515625" style="2" customWidth="1"/>
    <col min="15095" max="15095" width="16.85546875" style="2" customWidth="1"/>
    <col min="15096" max="15097" width="6.42578125" style="2" customWidth="1"/>
    <col min="15098" max="15098" width="6" style="2" customWidth="1"/>
    <col min="15099" max="15100" width="6.42578125" style="2" customWidth="1"/>
    <col min="15101" max="15101" width="6" style="2" customWidth="1"/>
    <col min="15102" max="15103" width="6.42578125" style="2" customWidth="1"/>
    <col min="15104" max="15104" width="6" style="2" customWidth="1"/>
    <col min="15105" max="15109" width="6.42578125" style="2" customWidth="1"/>
    <col min="15110" max="15110" width="7.28515625" style="2" customWidth="1"/>
    <col min="15111" max="15349" width="9.140625" style="2"/>
    <col min="15350" max="15350" width="3.28515625" style="2" customWidth="1"/>
    <col min="15351" max="15351" width="16.85546875" style="2" customWidth="1"/>
    <col min="15352" max="15353" width="6.42578125" style="2" customWidth="1"/>
    <col min="15354" max="15354" width="6" style="2" customWidth="1"/>
    <col min="15355" max="15356" width="6.42578125" style="2" customWidth="1"/>
    <col min="15357" max="15357" width="6" style="2" customWidth="1"/>
    <col min="15358" max="15359" width="6.42578125" style="2" customWidth="1"/>
    <col min="15360" max="15360" width="6" style="2" customWidth="1"/>
    <col min="15361" max="15365" width="6.42578125" style="2" customWidth="1"/>
    <col min="15366" max="15366" width="7.28515625" style="2" customWidth="1"/>
    <col min="15367" max="15605" width="9.140625" style="2"/>
    <col min="15606" max="15606" width="3.28515625" style="2" customWidth="1"/>
    <col min="15607" max="15607" width="16.85546875" style="2" customWidth="1"/>
    <col min="15608" max="15609" width="6.42578125" style="2" customWidth="1"/>
    <col min="15610" max="15610" width="6" style="2" customWidth="1"/>
    <col min="15611" max="15612" width="6.42578125" style="2" customWidth="1"/>
    <col min="15613" max="15613" width="6" style="2" customWidth="1"/>
    <col min="15614" max="15615" width="6.42578125" style="2" customWidth="1"/>
    <col min="15616" max="15616" width="6" style="2" customWidth="1"/>
    <col min="15617" max="15621" width="6.42578125" style="2" customWidth="1"/>
    <col min="15622" max="15622" width="7.28515625" style="2" customWidth="1"/>
    <col min="15623" max="15861" width="9.140625" style="2"/>
    <col min="15862" max="15862" width="3.28515625" style="2" customWidth="1"/>
    <col min="15863" max="15863" width="16.85546875" style="2" customWidth="1"/>
    <col min="15864" max="15865" width="6.42578125" style="2" customWidth="1"/>
    <col min="15866" max="15866" width="6" style="2" customWidth="1"/>
    <col min="15867" max="15868" width="6.42578125" style="2" customWidth="1"/>
    <col min="15869" max="15869" width="6" style="2" customWidth="1"/>
    <col min="15870" max="15871" width="6.42578125" style="2" customWidth="1"/>
    <col min="15872" max="15872" width="6" style="2" customWidth="1"/>
    <col min="15873" max="15877" width="6.42578125" style="2" customWidth="1"/>
    <col min="15878" max="15878" width="7.28515625" style="2" customWidth="1"/>
    <col min="15879" max="16117" width="9.140625" style="2"/>
    <col min="16118" max="16118" width="3.28515625" style="2" customWidth="1"/>
    <col min="16119" max="16119" width="16.85546875" style="2" customWidth="1"/>
    <col min="16120" max="16121" width="6.42578125" style="2" customWidth="1"/>
    <col min="16122" max="16122" width="6" style="2" customWidth="1"/>
    <col min="16123" max="16124" width="6.42578125" style="2" customWidth="1"/>
    <col min="16125" max="16125" width="6" style="2" customWidth="1"/>
    <col min="16126" max="16127" width="6.42578125" style="2" customWidth="1"/>
    <col min="16128" max="16128" width="6" style="2" customWidth="1"/>
    <col min="16129" max="16133" width="6.42578125" style="2" customWidth="1"/>
    <col min="16134" max="16134" width="7.28515625" style="2" customWidth="1"/>
    <col min="16135" max="16368" width="9.140625" style="2"/>
    <col min="16369" max="16373" width="9" style="2" customWidth="1"/>
    <col min="16374" max="16378" width="9.140625" style="2"/>
    <col min="16379" max="16384" width="9" style="2" customWidth="1"/>
  </cols>
  <sheetData>
    <row r="1" spans="1:23" ht="23.25" customHeight="1" x14ac:dyDescent="0.55000000000000004">
      <c r="A1" s="76" t="s">
        <v>2</v>
      </c>
      <c r="B1" s="78" t="s">
        <v>3</v>
      </c>
      <c r="C1" s="79" t="s">
        <v>4</v>
      </c>
      <c r="D1" s="77" t="s">
        <v>5</v>
      </c>
      <c r="E1" s="81" t="s">
        <v>6</v>
      </c>
      <c r="F1" s="4"/>
      <c r="G1" s="4" t="s">
        <v>7</v>
      </c>
      <c r="H1" s="39" t="s">
        <v>8</v>
      </c>
      <c r="I1" s="4"/>
      <c r="J1" s="4" t="s">
        <v>9</v>
      </c>
      <c r="K1" s="39" t="s">
        <v>8</v>
      </c>
      <c r="L1" s="4"/>
      <c r="M1" s="4" t="s">
        <v>10</v>
      </c>
      <c r="N1" s="39" t="s">
        <v>8</v>
      </c>
      <c r="O1" s="4"/>
      <c r="P1" s="4" t="s">
        <v>11</v>
      </c>
      <c r="Q1" s="39" t="s">
        <v>8</v>
      </c>
      <c r="R1" s="4"/>
      <c r="S1" s="4" t="s">
        <v>12</v>
      </c>
      <c r="T1" s="39" t="s">
        <v>8</v>
      </c>
      <c r="U1" s="4"/>
      <c r="V1" s="4" t="s">
        <v>13</v>
      </c>
      <c r="W1" s="39" t="s">
        <v>8</v>
      </c>
    </row>
    <row r="2" spans="1:23" ht="23.25" customHeight="1" x14ac:dyDescent="0.55000000000000004">
      <c r="A2" s="77"/>
      <c r="B2" s="78"/>
      <c r="C2" s="79"/>
      <c r="D2" s="80"/>
      <c r="E2" s="82"/>
      <c r="F2" s="5" t="s">
        <v>14</v>
      </c>
      <c r="G2" s="5" t="s">
        <v>15</v>
      </c>
      <c r="H2" s="40" t="s">
        <v>16</v>
      </c>
      <c r="I2" s="5" t="s">
        <v>14</v>
      </c>
      <c r="J2" s="5" t="s">
        <v>15</v>
      </c>
      <c r="K2" s="40" t="s">
        <v>16</v>
      </c>
      <c r="L2" s="5" t="s">
        <v>14</v>
      </c>
      <c r="M2" s="5" t="s">
        <v>15</v>
      </c>
      <c r="N2" s="40" t="s">
        <v>16</v>
      </c>
      <c r="O2" s="5" t="s">
        <v>14</v>
      </c>
      <c r="P2" s="5" t="s">
        <v>15</v>
      </c>
      <c r="Q2" s="40" t="s">
        <v>16</v>
      </c>
      <c r="R2" s="5" t="s">
        <v>14</v>
      </c>
      <c r="S2" s="5" t="s">
        <v>15</v>
      </c>
      <c r="T2" s="40" t="s">
        <v>16</v>
      </c>
      <c r="U2" s="5" t="s">
        <v>14</v>
      </c>
      <c r="V2" s="5" t="s">
        <v>15</v>
      </c>
      <c r="W2" s="40" t="s">
        <v>16</v>
      </c>
    </row>
    <row r="3" spans="1:23" ht="23.25" customHeight="1" x14ac:dyDescent="0.55000000000000004">
      <c r="A3" s="7"/>
      <c r="B3" s="78"/>
      <c r="C3" s="79"/>
      <c r="D3" s="8" t="s">
        <v>17</v>
      </c>
      <c r="E3" s="82"/>
      <c r="F3" s="9">
        <v>42.64</v>
      </c>
      <c r="G3" s="9">
        <v>43.36</v>
      </c>
      <c r="H3" s="10">
        <f t="shared" ref="H3:H5" si="0">G3-F3</f>
        <v>0.71999999999999886</v>
      </c>
      <c r="I3" s="9">
        <v>46.24</v>
      </c>
      <c r="J3" s="35">
        <v>49</v>
      </c>
      <c r="K3" s="10">
        <f t="shared" ref="K3:K5" si="1">J3-I3</f>
        <v>2.759999999999998</v>
      </c>
      <c r="L3" s="9">
        <v>30.62</v>
      </c>
      <c r="M3" s="9">
        <v>31.8</v>
      </c>
      <c r="N3" s="10">
        <f t="shared" ref="N3:N5" si="2">M3-L3</f>
        <v>1.1799999999999997</v>
      </c>
      <c r="O3" s="9">
        <v>32.4</v>
      </c>
      <c r="P3" s="9">
        <v>29.31</v>
      </c>
      <c r="Q3" s="10">
        <f t="shared" ref="Q3:Q5" si="3">P3-O3</f>
        <v>-3.09</v>
      </c>
      <c r="R3" s="9">
        <v>37.630000000000003</v>
      </c>
      <c r="S3" s="9">
        <v>34.99</v>
      </c>
      <c r="T3" s="11">
        <f t="shared" ref="T3:T5" si="4">S3-R3</f>
        <v>-2.6400000000000006</v>
      </c>
      <c r="U3" s="9">
        <f t="shared" ref="U3:V5" si="5">(F3+I3+L3+O3+R3)/5</f>
        <v>37.905999999999999</v>
      </c>
      <c r="V3" s="9">
        <f t="shared" si="5"/>
        <v>37.692</v>
      </c>
      <c r="W3" s="11">
        <f t="shared" ref="W3:W5" si="6">V3-U3</f>
        <v>-0.21399999999999864</v>
      </c>
    </row>
    <row r="4" spans="1:23" ht="23.25" customHeight="1" x14ac:dyDescent="0.55000000000000004">
      <c r="A4" s="7"/>
      <c r="B4" s="78"/>
      <c r="C4" s="79"/>
      <c r="D4" s="8" t="s">
        <v>18</v>
      </c>
      <c r="E4" s="82"/>
      <c r="F4" s="9">
        <v>42.89</v>
      </c>
      <c r="G4" s="9">
        <v>46.81</v>
      </c>
      <c r="H4" s="10">
        <f t="shared" si="0"/>
        <v>3.9200000000000017</v>
      </c>
      <c r="I4" s="9">
        <v>46.42</v>
      </c>
      <c r="J4" s="9">
        <v>49.34</v>
      </c>
      <c r="K4" s="10">
        <f t="shared" si="1"/>
        <v>2.9200000000000017</v>
      </c>
      <c r="L4" s="9">
        <v>30.16</v>
      </c>
      <c r="M4" s="9">
        <v>31.39</v>
      </c>
      <c r="N4" s="10">
        <f t="shared" si="2"/>
        <v>1.2300000000000004</v>
      </c>
      <c r="O4" s="9">
        <v>32.42</v>
      </c>
      <c r="P4" s="9">
        <v>29.53</v>
      </c>
      <c r="Q4" s="10">
        <f t="shared" si="3"/>
        <v>-2.8900000000000006</v>
      </c>
      <c r="R4" s="9">
        <v>37.880000000000003</v>
      </c>
      <c r="S4" s="9">
        <v>35.119999999999997</v>
      </c>
      <c r="T4" s="11">
        <f t="shared" si="4"/>
        <v>-2.7600000000000051</v>
      </c>
      <c r="U4" s="9">
        <f t="shared" si="5"/>
        <v>37.953999999999994</v>
      </c>
      <c r="V4" s="9">
        <f t="shared" si="5"/>
        <v>38.438000000000002</v>
      </c>
      <c r="W4" s="11">
        <f t="shared" si="6"/>
        <v>0.48400000000000887</v>
      </c>
    </row>
    <row r="5" spans="1:23" ht="23.25" customHeight="1" x14ac:dyDescent="0.55000000000000004">
      <c r="A5" s="7"/>
      <c r="B5" s="78"/>
      <c r="C5" s="79"/>
      <c r="D5" s="8" t="s">
        <v>19</v>
      </c>
      <c r="E5" s="83"/>
      <c r="F5" s="9">
        <v>39.5</v>
      </c>
      <c r="G5" s="9">
        <v>41.05</v>
      </c>
      <c r="H5" s="10">
        <f t="shared" si="0"/>
        <v>1.5499999999999972</v>
      </c>
      <c r="I5" s="9">
        <v>41.8</v>
      </c>
      <c r="J5" s="9">
        <v>43.32</v>
      </c>
      <c r="K5" s="10">
        <f t="shared" si="1"/>
        <v>1.5200000000000031</v>
      </c>
      <c r="L5" s="9">
        <v>26.4</v>
      </c>
      <c r="M5" s="9">
        <v>26.76</v>
      </c>
      <c r="N5" s="10">
        <f t="shared" si="2"/>
        <v>0.36000000000000298</v>
      </c>
      <c r="O5" s="9">
        <v>27.24</v>
      </c>
      <c r="P5" s="9">
        <v>23.2</v>
      </c>
      <c r="Q5" s="10">
        <f t="shared" si="3"/>
        <v>-4.0399999999999991</v>
      </c>
      <c r="R5" s="9">
        <v>33.06</v>
      </c>
      <c r="S5" s="9">
        <v>31.56</v>
      </c>
      <c r="T5" s="11">
        <f t="shared" si="4"/>
        <v>-1.5000000000000036</v>
      </c>
      <c r="U5" s="9">
        <f t="shared" si="5"/>
        <v>33.6</v>
      </c>
      <c r="V5" s="9">
        <f t="shared" si="5"/>
        <v>33.178000000000004</v>
      </c>
      <c r="W5" s="11">
        <f t="shared" si="6"/>
        <v>-0.42199999999999704</v>
      </c>
    </row>
    <row r="6" spans="1:23" ht="23.25" customHeight="1" x14ac:dyDescent="0.55000000000000004">
      <c r="A6" s="20">
        <v>1</v>
      </c>
      <c r="B6" s="20">
        <v>12</v>
      </c>
      <c r="C6" s="12" t="s">
        <v>20</v>
      </c>
      <c r="D6" s="21" t="s">
        <v>55</v>
      </c>
      <c r="E6" s="36">
        <v>4</v>
      </c>
      <c r="F6" s="16">
        <v>40.86</v>
      </c>
      <c r="G6" s="38">
        <v>49.75</v>
      </c>
      <c r="H6" s="10">
        <f>G6-F6</f>
        <v>8.89</v>
      </c>
      <c r="I6" s="16">
        <v>48.86</v>
      </c>
      <c r="J6" s="17">
        <v>45.5</v>
      </c>
      <c r="K6" s="10">
        <f>J6-I6</f>
        <v>-3.3599999999999994</v>
      </c>
      <c r="L6" s="16">
        <v>22.86</v>
      </c>
      <c r="M6" s="37">
        <v>29</v>
      </c>
      <c r="N6" s="10">
        <f>M6-L6</f>
        <v>6.1400000000000006</v>
      </c>
      <c r="O6" s="16">
        <v>30.74</v>
      </c>
      <c r="P6" s="17">
        <v>37.799999999999997</v>
      </c>
      <c r="Q6" s="10">
        <f>P6-O6</f>
        <v>7.0599999999999987</v>
      </c>
      <c r="R6" s="16">
        <v>34.57</v>
      </c>
      <c r="S6" s="17">
        <v>36</v>
      </c>
      <c r="T6" s="11">
        <f>S6-R6</f>
        <v>1.4299999999999997</v>
      </c>
      <c r="U6" s="19">
        <f>(F6+I6+L6+O6+R6)/5</f>
        <v>35.577999999999996</v>
      </c>
      <c r="V6" s="71">
        <f>(G6+J6+M6+P6+S6)/5</f>
        <v>39.61</v>
      </c>
      <c r="W6" s="11">
        <f>V6-U6</f>
        <v>4.0320000000000036</v>
      </c>
    </row>
    <row r="7" spans="1:23" ht="23.25" customHeight="1" x14ac:dyDescent="0.55000000000000004">
      <c r="A7" s="20">
        <v>2</v>
      </c>
      <c r="B7" s="20">
        <v>2</v>
      </c>
      <c r="C7" s="12" t="s">
        <v>24</v>
      </c>
      <c r="D7" s="22" t="s">
        <v>31</v>
      </c>
      <c r="E7" s="36">
        <v>16</v>
      </c>
      <c r="F7" s="16">
        <v>40.75</v>
      </c>
      <c r="G7" s="38">
        <v>52.25</v>
      </c>
      <c r="H7" s="10">
        <f t="shared" ref="H7" si="7">G7-F7</f>
        <v>11.5</v>
      </c>
      <c r="I7" s="16">
        <v>38.5</v>
      </c>
      <c r="J7" s="17">
        <v>46</v>
      </c>
      <c r="K7" s="10">
        <f t="shared" ref="K7" si="8">J7-I7</f>
        <v>7.5</v>
      </c>
      <c r="L7" s="16">
        <v>25.5</v>
      </c>
      <c r="M7" s="38">
        <v>26.13</v>
      </c>
      <c r="N7" s="10">
        <f t="shared" ref="N7" si="9">M7-L7</f>
        <v>0.62999999999999901</v>
      </c>
      <c r="O7" s="16">
        <v>28.3</v>
      </c>
      <c r="P7" s="17">
        <v>25.8</v>
      </c>
      <c r="Q7" s="10">
        <f t="shared" ref="Q7" si="10">P7-O7</f>
        <v>-2.5</v>
      </c>
      <c r="R7" s="16">
        <v>39.5</v>
      </c>
      <c r="S7" s="17">
        <v>37</v>
      </c>
      <c r="T7" s="11">
        <f t="shared" ref="T7" si="11">S7-R7</f>
        <v>-2.5</v>
      </c>
      <c r="U7" s="19">
        <f t="shared" ref="U7:V7" si="12">(F7+I7+L7+O7+R7)/5</f>
        <v>34.510000000000005</v>
      </c>
      <c r="V7" s="71">
        <f t="shared" si="12"/>
        <v>37.436</v>
      </c>
      <c r="W7" s="11">
        <f t="shared" ref="W7" si="13">V7-U7</f>
        <v>2.9259999999999948</v>
      </c>
    </row>
    <row r="8" spans="1:23" ht="23.25" customHeight="1" x14ac:dyDescent="0.55000000000000004">
      <c r="A8" s="20">
        <v>3</v>
      </c>
      <c r="B8" s="20">
        <v>12</v>
      </c>
      <c r="C8" s="20" t="s">
        <v>24</v>
      </c>
      <c r="D8" s="23" t="s">
        <v>61</v>
      </c>
      <c r="E8" s="36">
        <v>29</v>
      </c>
      <c r="F8" s="16">
        <v>40.97</v>
      </c>
      <c r="G8" s="38">
        <v>46.38</v>
      </c>
      <c r="H8" s="10">
        <f t="shared" ref="H8:H47" si="14">G8-F8</f>
        <v>5.4100000000000037</v>
      </c>
      <c r="I8" s="16">
        <v>39.380000000000003</v>
      </c>
      <c r="J8" s="15">
        <v>50.48</v>
      </c>
      <c r="K8" s="10">
        <f t="shared" ref="K8:K47" si="15">J8-I8</f>
        <v>11.099999999999994</v>
      </c>
      <c r="L8" s="16">
        <v>26.19</v>
      </c>
      <c r="M8" s="38">
        <v>29.31</v>
      </c>
      <c r="N8" s="10">
        <f t="shared" ref="N8:N47" si="16">M8-L8</f>
        <v>3.1199999999999974</v>
      </c>
      <c r="O8" s="16">
        <v>28.25</v>
      </c>
      <c r="P8" s="17">
        <v>26.7</v>
      </c>
      <c r="Q8" s="10">
        <f t="shared" ref="Q8:Q47" si="17">P8-O8</f>
        <v>-1.5500000000000007</v>
      </c>
      <c r="R8" s="16">
        <v>33.380000000000003</v>
      </c>
      <c r="S8" s="15">
        <v>30.55</v>
      </c>
      <c r="T8" s="11">
        <f t="shared" ref="T8:T47" si="18">S8-R8</f>
        <v>-2.8300000000000018</v>
      </c>
      <c r="U8" s="19">
        <f t="shared" ref="U8:U47" si="19">(F8+I8+L8+O8+R8)/5</f>
        <v>33.634</v>
      </c>
      <c r="V8" s="71">
        <f t="shared" ref="V8:V47" si="20">(G8+J8+M8+P8+S8)/5</f>
        <v>36.684000000000005</v>
      </c>
      <c r="W8" s="11">
        <f t="shared" ref="W8:W47" si="21">V8-U8</f>
        <v>3.0500000000000043</v>
      </c>
    </row>
    <row r="9" spans="1:23" ht="23.25" customHeight="1" x14ac:dyDescent="0.55000000000000004">
      <c r="A9" s="20">
        <v>4</v>
      </c>
      <c r="B9" s="20">
        <v>4</v>
      </c>
      <c r="C9" s="20" t="s">
        <v>20</v>
      </c>
      <c r="D9" s="25" t="s">
        <v>45</v>
      </c>
      <c r="E9" s="36">
        <v>17</v>
      </c>
      <c r="F9" s="16">
        <v>39.15</v>
      </c>
      <c r="G9" s="38">
        <v>43.82</v>
      </c>
      <c r="H9" s="10">
        <f t="shared" si="14"/>
        <v>4.6700000000000017</v>
      </c>
      <c r="I9" s="16">
        <v>45.23</v>
      </c>
      <c r="J9" s="15">
        <v>48.47</v>
      </c>
      <c r="K9" s="10">
        <f t="shared" si="15"/>
        <v>3.240000000000002</v>
      </c>
      <c r="L9" s="16">
        <v>29.23</v>
      </c>
      <c r="M9" s="38">
        <v>27.06</v>
      </c>
      <c r="N9" s="10">
        <f t="shared" si="16"/>
        <v>-2.1700000000000017</v>
      </c>
      <c r="O9" s="16">
        <v>28.37</v>
      </c>
      <c r="P9" s="15">
        <v>26.87</v>
      </c>
      <c r="Q9" s="10">
        <f t="shared" si="17"/>
        <v>-1.5</v>
      </c>
      <c r="R9" s="16">
        <v>33.69</v>
      </c>
      <c r="S9" s="15">
        <v>34.24</v>
      </c>
      <c r="T9" s="11">
        <f t="shared" si="18"/>
        <v>0.55000000000000426</v>
      </c>
      <c r="U9" s="19">
        <f t="shared" si="19"/>
        <v>35.134</v>
      </c>
      <c r="V9" s="71">
        <f t="shared" si="20"/>
        <v>36.091999999999999</v>
      </c>
      <c r="W9" s="11">
        <f t="shared" si="21"/>
        <v>0.95799999999999841</v>
      </c>
    </row>
    <row r="10" spans="1:23" ht="23.25" customHeight="1" x14ac:dyDescent="0.55000000000000004">
      <c r="A10" s="20">
        <v>5</v>
      </c>
      <c r="B10" s="20">
        <v>2</v>
      </c>
      <c r="C10" s="20" t="s">
        <v>24</v>
      </c>
      <c r="D10" s="22" t="s">
        <v>32</v>
      </c>
      <c r="E10" s="36">
        <v>37</v>
      </c>
      <c r="F10" s="16">
        <v>43.02</v>
      </c>
      <c r="G10" s="38">
        <v>45.05</v>
      </c>
      <c r="H10" s="10">
        <f t="shared" si="14"/>
        <v>2.029999999999994</v>
      </c>
      <c r="I10" s="16">
        <v>45.29</v>
      </c>
      <c r="J10" s="15">
        <v>47.84</v>
      </c>
      <c r="K10" s="10">
        <f t="shared" si="15"/>
        <v>2.5500000000000043</v>
      </c>
      <c r="L10" s="16">
        <v>27.48</v>
      </c>
      <c r="M10" s="37">
        <v>28</v>
      </c>
      <c r="N10" s="10">
        <f t="shared" si="16"/>
        <v>0.51999999999999957</v>
      </c>
      <c r="O10" s="16">
        <v>30.42</v>
      </c>
      <c r="P10" s="15">
        <v>24.69</v>
      </c>
      <c r="Q10" s="10">
        <f t="shared" si="17"/>
        <v>-5.73</v>
      </c>
      <c r="R10" s="16">
        <v>37.33</v>
      </c>
      <c r="S10" s="15">
        <v>34.159999999999997</v>
      </c>
      <c r="T10" s="11">
        <f t="shared" si="18"/>
        <v>-3.1700000000000017</v>
      </c>
      <c r="U10" s="19">
        <f t="shared" si="19"/>
        <v>36.708000000000006</v>
      </c>
      <c r="V10" s="71">
        <f t="shared" si="20"/>
        <v>35.948</v>
      </c>
      <c r="W10" s="11">
        <f t="shared" si="21"/>
        <v>-0.76000000000000512</v>
      </c>
    </row>
    <row r="11" spans="1:23" ht="23.25" customHeight="1" x14ac:dyDescent="0.55000000000000004">
      <c r="A11" s="20">
        <v>6</v>
      </c>
      <c r="B11" s="20">
        <v>13</v>
      </c>
      <c r="C11" s="20" t="s">
        <v>24</v>
      </c>
      <c r="D11" s="23" t="s">
        <v>47</v>
      </c>
      <c r="E11" s="36">
        <v>10</v>
      </c>
      <c r="F11" s="16">
        <v>39.119999999999997</v>
      </c>
      <c r="G11" s="37">
        <v>43.7</v>
      </c>
      <c r="H11" s="10">
        <f t="shared" si="14"/>
        <v>4.5800000000000054</v>
      </c>
      <c r="I11" s="16">
        <v>40.590000000000003</v>
      </c>
      <c r="J11" s="17">
        <v>50.6</v>
      </c>
      <c r="K11" s="10">
        <f t="shared" si="15"/>
        <v>10.009999999999998</v>
      </c>
      <c r="L11" s="16">
        <v>23.29</v>
      </c>
      <c r="M11" s="37">
        <v>27.8</v>
      </c>
      <c r="N11" s="10">
        <f t="shared" si="16"/>
        <v>4.5100000000000016</v>
      </c>
      <c r="O11" s="16">
        <v>28.09</v>
      </c>
      <c r="P11" s="15">
        <v>27.36</v>
      </c>
      <c r="Q11" s="10">
        <f t="shared" si="17"/>
        <v>-0.73000000000000043</v>
      </c>
      <c r="R11" s="16">
        <v>38.71</v>
      </c>
      <c r="S11" s="17">
        <v>29.8</v>
      </c>
      <c r="T11" s="11">
        <f t="shared" si="18"/>
        <v>-8.91</v>
      </c>
      <c r="U11" s="19">
        <f t="shared" si="19"/>
        <v>33.96</v>
      </c>
      <c r="V11" s="71">
        <f t="shared" si="20"/>
        <v>35.852000000000004</v>
      </c>
      <c r="W11" s="11">
        <f t="shared" si="21"/>
        <v>1.892000000000003</v>
      </c>
    </row>
    <row r="12" spans="1:23" ht="23.25" customHeight="1" x14ac:dyDescent="0.55000000000000004">
      <c r="A12" s="20">
        <v>7</v>
      </c>
      <c r="B12" s="20">
        <v>6</v>
      </c>
      <c r="C12" s="42" t="s">
        <v>20</v>
      </c>
      <c r="D12" s="21" t="s">
        <v>23</v>
      </c>
      <c r="E12" s="36">
        <v>23</v>
      </c>
      <c r="F12" s="16">
        <v>38.67</v>
      </c>
      <c r="G12" s="38">
        <v>44.87</v>
      </c>
      <c r="H12" s="10">
        <f t="shared" si="14"/>
        <v>6.1999999999999957</v>
      </c>
      <c r="I12" s="16">
        <v>42.5</v>
      </c>
      <c r="J12" s="17">
        <v>45.3</v>
      </c>
      <c r="K12" s="10">
        <f t="shared" si="15"/>
        <v>2.7999999999999972</v>
      </c>
      <c r="L12" s="16">
        <v>27.42</v>
      </c>
      <c r="M12" s="38">
        <v>27.74</v>
      </c>
      <c r="N12" s="10">
        <f t="shared" si="16"/>
        <v>0.31999999999999673</v>
      </c>
      <c r="O12" s="16">
        <v>25.93</v>
      </c>
      <c r="P12" s="15">
        <v>28.03</v>
      </c>
      <c r="Q12" s="10">
        <f t="shared" si="17"/>
        <v>2.1000000000000014</v>
      </c>
      <c r="R12" s="16">
        <v>32</v>
      </c>
      <c r="S12" s="15">
        <v>33.130000000000003</v>
      </c>
      <c r="T12" s="11">
        <f t="shared" si="18"/>
        <v>1.1300000000000026</v>
      </c>
      <c r="U12" s="19">
        <f t="shared" si="19"/>
        <v>33.304000000000002</v>
      </c>
      <c r="V12" s="71">
        <f t="shared" si="20"/>
        <v>35.814</v>
      </c>
      <c r="W12" s="11">
        <f t="shared" si="21"/>
        <v>2.509999999999998</v>
      </c>
    </row>
    <row r="13" spans="1:23" ht="23.25" customHeight="1" x14ac:dyDescent="0.55000000000000004">
      <c r="A13" s="20">
        <v>8</v>
      </c>
      <c r="B13" s="20">
        <v>6</v>
      </c>
      <c r="C13" s="42" t="s">
        <v>20</v>
      </c>
      <c r="D13" s="21" t="s">
        <v>22</v>
      </c>
      <c r="E13" s="36">
        <v>10</v>
      </c>
      <c r="F13" s="16">
        <v>40.909999999999997</v>
      </c>
      <c r="G13" s="37">
        <v>42</v>
      </c>
      <c r="H13" s="10">
        <f t="shared" si="14"/>
        <v>1.0900000000000034</v>
      </c>
      <c r="I13" s="16">
        <v>49.45</v>
      </c>
      <c r="J13" s="17">
        <v>51</v>
      </c>
      <c r="K13" s="10">
        <f t="shared" si="15"/>
        <v>1.5499999999999972</v>
      </c>
      <c r="L13" s="16">
        <v>28.18</v>
      </c>
      <c r="M13" s="37">
        <v>28.8</v>
      </c>
      <c r="N13" s="10">
        <f t="shared" si="16"/>
        <v>0.62000000000000099</v>
      </c>
      <c r="O13" s="16">
        <v>31.93</v>
      </c>
      <c r="P13" s="15">
        <v>27.28</v>
      </c>
      <c r="Q13" s="10">
        <f t="shared" si="17"/>
        <v>-4.6499999999999986</v>
      </c>
      <c r="R13" s="16">
        <v>36.36</v>
      </c>
      <c r="S13" s="17">
        <v>29.8</v>
      </c>
      <c r="T13" s="11">
        <f t="shared" si="18"/>
        <v>-6.5599999999999987</v>
      </c>
      <c r="U13" s="19">
        <f t="shared" si="19"/>
        <v>37.366</v>
      </c>
      <c r="V13" s="71">
        <f t="shared" si="20"/>
        <v>35.775999999999996</v>
      </c>
      <c r="W13" s="11">
        <f t="shared" si="21"/>
        <v>-1.5900000000000034</v>
      </c>
    </row>
    <row r="14" spans="1:23" ht="23.25" customHeight="1" x14ac:dyDescent="0.55000000000000004">
      <c r="A14" s="20">
        <v>9</v>
      </c>
      <c r="B14" s="20">
        <v>12</v>
      </c>
      <c r="C14" s="20" t="s">
        <v>20</v>
      </c>
      <c r="D14" s="23" t="s">
        <v>52</v>
      </c>
      <c r="E14" s="36">
        <v>4</v>
      </c>
      <c r="F14" s="16">
        <v>37.450000000000003</v>
      </c>
      <c r="G14" s="38">
        <v>45.75</v>
      </c>
      <c r="H14" s="10">
        <f t="shared" si="14"/>
        <v>8.2999999999999972</v>
      </c>
      <c r="I14" s="16">
        <v>39.64</v>
      </c>
      <c r="J14" s="17">
        <v>46</v>
      </c>
      <c r="K14" s="10">
        <f t="shared" si="15"/>
        <v>6.3599999999999994</v>
      </c>
      <c r="L14" s="16">
        <v>24.73</v>
      </c>
      <c r="M14" s="37">
        <v>24.5</v>
      </c>
      <c r="N14" s="10">
        <f t="shared" si="16"/>
        <v>-0.23000000000000043</v>
      </c>
      <c r="O14" s="16">
        <v>25.24</v>
      </c>
      <c r="P14" s="17">
        <v>25.6</v>
      </c>
      <c r="Q14" s="10">
        <f t="shared" si="17"/>
        <v>0.36000000000000298</v>
      </c>
      <c r="R14" s="16">
        <v>29.82</v>
      </c>
      <c r="S14" s="17">
        <v>36.5</v>
      </c>
      <c r="T14" s="11">
        <f t="shared" si="18"/>
        <v>6.68</v>
      </c>
      <c r="U14" s="19">
        <f t="shared" si="19"/>
        <v>31.375999999999998</v>
      </c>
      <c r="V14" s="71">
        <f t="shared" si="20"/>
        <v>35.67</v>
      </c>
      <c r="W14" s="11">
        <f t="shared" si="21"/>
        <v>4.294000000000004</v>
      </c>
    </row>
    <row r="15" spans="1:23" ht="23.25" customHeight="1" x14ac:dyDescent="0.55000000000000004">
      <c r="A15" s="20">
        <v>10</v>
      </c>
      <c r="B15" s="20">
        <v>6</v>
      </c>
      <c r="C15" s="20" t="s">
        <v>20</v>
      </c>
      <c r="D15" s="23" t="s">
        <v>58</v>
      </c>
      <c r="E15" s="36">
        <v>15</v>
      </c>
      <c r="F15" s="16">
        <v>37.549999999999997</v>
      </c>
      <c r="G15" s="37">
        <v>46.8</v>
      </c>
      <c r="H15" s="10">
        <f t="shared" si="14"/>
        <v>9.25</v>
      </c>
      <c r="I15" s="16">
        <v>39.450000000000003</v>
      </c>
      <c r="J15" s="15">
        <v>45.47</v>
      </c>
      <c r="K15" s="10">
        <f t="shared" si="15"/>
        <v>6.019999999999996</v>
      </c>
      <c r="L15" s="16">
        <v>25.45</v>
      </c>
      <c r="M15" s="37">
        <v>26</v>
      </c>
      <c r="N15" s="10">
        <f t="shared" si="16"/>
        <v>0.55000000000000071</v>
      </c>
      <c r="O15" s="16">
        <v>20.87</v>
      </c>
      <c r="P15" s="15">
        <v>22.93</v>
      </c>
      <c r="Q15" s="10">
        <f t="shared" si="17"/>
        <v>2.0599999999999987</v>
      </c>
      <c r="R15" s="16">
        <v>32.18</v>
      </c>
      <c r="S15" s="15">
        <v>34.93</v>
      </c>
      <c r="T15" s="11">
        <f t="shared" si="18"/>
        <v>2.75</v>
      </c>
      <c r="U15" s="19">
        <f t="shared" si="19"/>
        <v>31.1</v>
      </c>
      <c r="V15" s="71">
        <f t="shared" si="20"/>
        <v>35.225999999999999</v>
      </c>
      <c r="W15" s="11">
        <f t="shared" si="21"/>
        <v>4.1259999999999977</v>
      </c>
    </row>
    <row r="16" spans="1:23" ht="23.25" customHeight="1" x14ac:dyDescent="0.55000000000000004">
      <c r="A16" s="20">
        <v>11</v>
      </c>
      <c r="B16" s="20">
        <v>15</v>
      </c>
      <c r="C16" s="20" t="s">
        <v>24</v>
      </c>
      <c r="D16" s="23" t="s">
        <v>63</v>
      </c>
      <c r="E16" s="36">
        <v>13</v>
      </c>
      <c r="F16" s="16">
        <v>38.56</v>
      </c>
      <c r="G16" s="38">
        <v>42.62</v>
      </c>
      <c r="H16" s="10">
        <f t="shared" si="14"/>
        <v>4.0599999999999952</v>
      </c>
      <c r="I16" s="16">
        <v>43.88</v>
      </c>
      <c r="J16" s="15">
        <v>44.46</v>
      </c>
      <c r="K16" s="10">
        <f t="shared" si="15"/>
        <v>0.57999999999999829</v>
      </c>
      <c r="L16" s="16">
        <v>25.88</v>
      </c>
      <c r="M16" s="38">
        <v>26.92</v>
      </c>
      <c r="N16" s="10">
        <f t="shared" si="16"/>
        <v>1.0400000000000027</v>
      </c>
      <c r="O16" s="16">
        <v>26.33</v>
      </c>
      <c r="P16" s="17">
        <v>28</v>
      </c>
      <c r="Q16" s="10">
        <f t="shared" si="17"/>
        <v>1.6700000000000017</v>
      </c>
      <c r="R16" s="16">
        <v>31</v>
      </c>
      <c r="S16" s="15">
        <v>31.38</v>
      </c>
      <c r="T16" s="11">
        <f t="shared" si="18"/>
        <v>0.37999999999999901</v>
      </c>
      <c r="U16" s="19">
        <f t="shared" si="19"/>
        <v>33.129999999999995</v>
      </c>
      <c r="V16" s="71">
        <f t="shared" si="20"/>
        <v>34.676000000000002</v>
      </c>
      <c r="W16" s="11">
        <f t="shared" si="21"/>
        <v>1.5460000000000065</v>
      </c>
    </row>
    <row r="17" spans="1:23" ht="23.25" customHeight="1" x14ac:dyDescent="0.55000000000000004">
      <c r="A17" s="20">
        <v>12</v>
      </c>
      <c r="B17" s="20">
        <v>7</v>
      </c>
      <c r="C17" s="20" t="s">
        <v>24</v>
      </c>
      <c r="D17" s="23" t="s">
        <v>42</v>
      </c>
      <c r="E17" s="36">
        <v>17</v>
      </c>
      <c r="F17" s="16">
        <v>37.409999999999997</v>
      </c>
      <c r="G17" s="38">
        <v>44.65</v>
      </c>
      <c r="H17" s="10">
        <f t="shared" si="14"/>
        <v>7.240000000000002</v>
      </c>
      <c r="I17" s="16">
        <v>43.11</v>
      </c>
      <c r="J17" s="15">
        <v>46.47</v>
      </c>
      <c r="K17" s="10">
        <f t="shared" si="15"/>
        <v>3.3599999999999994</v>
      </c>
      <c r="L17" s="16">
        <v>27.04</v>
      </c>
      <c r="M17" s="38">
        <v>26.59</v>
      </c>
      <c r="N17" s="10">
        <f t="shared" si="16"/>
        <v>-0.44999999999999929</v>
      </c>
      <c r="O17" s="16">
        <v>29.96</v>
      </c>
      <c r="P17" s="15">
        <v>22.16</v>
      </c>
      <c r="Q17" s="10">
        <f t="shared" si="17"/>
        <v>-7.8000000000000007</v>
      </c>
      <c r="R17" s="16">
        <v>34.89</v>
      </c>
      <c r="S17" s="15">
        <v>32.119999999999997</v>
      </c>
      <c r="T17" s="11">
        <f t="shared" si="18"/>
        <v>-2.7700000000000031</v>
      </c>
      <c r="U17" s="19">
        <f t="shared" si="19"/>
        <v>34.482000000000006</v>
      </c>
      <c r="V17" s="71">
        <f t="shared" si="20"/>
        <v>34.398000000000003</v>
      </c>
      <c r="W17" s="11">
        <f t="shared" si="21"/>
        <v>-8.4000000000003183E-2</v>
      </c>
    </row>
    <row r="18" spans="1:23" ht="23.25" customHeight="1" x14ac:dyDescent="0.55000000000000004">
      <c r="A18" s="20">
        <v>13</v>
      </c>
      <c r="B18" s="20">
        <v>16</v>
      </c>
      <c r="C18" s="20" t="s">
        <v>20</v>
      </c>
      <c r="D18" s="26" t="s">
        <v>49</v>
      </c>
      <c r="E18" s="36">
        <v>16</v>
      </c>
      <c r="F18" s="16">
        <v>40.76</v>
      </c>
      <c r="G18" s="37">
        <v>45.5</v>
      </c>
      <c r="H18" s="10">
        <f t="shared" si="14"/>
        <v>4.740000000000002</v>
      </c>
      <c r="I18" s="16">
        <v>39.659999999999997</v>
      </c>
      <c r="J18" s="15">
        <v>42.63</v>
      </c>
      <c r="K18" s="10">
        <f t="shared" si="15"/>
        <v>2.970000000000006</v>
      </c>
      <c r="L18" s="16">
        <v>25.72</v>
      </c>
      <c r="M18" s="37">
        <v>27</v>
      </c>
      <c r="N18" s="10">
        <f t="shared" si="16"/>
        <v>1.2800000000000011</v>
      </c>
      <c r="O18" s="16">
        <v>23.75</v>
      </c>
      <c r="P18" s="17">
        <v>24.8</v>
      </c>
      <c r="Q18" s="10">
        <f t="shared" si="17"/>
        <v>1.0500000000000007</v>
      </c>
      <c r="R18" s="16">
        <v>30.48</v>
      </c>
      <c r="S18" s="15">
        <v>31.88</v>
      </c>
      <c r="T18" s="11">
        <f t="shared" si="18"/>
        <v>1.3999999999999986</v>
      </c>
      <c r="U18" s="19">
        <f t="shared" si="19"/>
        <v>32.073999999999998</v>
      </c>
      <c r="V18" s="71">
        <f t="shared" si="20"/>
        <v>34.362000000000002</v>
      </c>
      <c r="W18" s="11">
        <f t="shared" si="21"/>
        <v>2.2880000000000038</v>
      </c>
    </row>
    <row r="19" spans="1:23" ht="23.25" customHeight="1" x14ac:dyDescent="0.55000000000000004">
      <c r="A19" s="20">
        <v>14</v>
      </c>
      <c r="B19" s="20">
        <v>5</v>
      </c>
      <c r="C19" s="20" t="s">
        <v>20</v>
      </c>
      <c r="D19" s="23" t="s">
        <v>34</v>
      </c>
      <c r="E19" s="36">
        <v>10</v>
      </c>
      <c r="F19" s="16">
        <v>42.5</v>
      </c>
      <c r="G19" s="37">
        <v>40.9</v>
      </c>
      <c r="H19" s="10">
        <f t="shared" si="14"/>
        <v>-1.6000000000000014</v>
      </c>
      <c r="I19" s="16">
        <v>43.67</v>
      </c>
      <c r="J19" s="17">
        <v>46</v>
      </c>
      <c r="K19" s="10">
        <f t="shared" si="15"/>
        <v>2.3299999999999983</v>
      </c>
      <c r="L19" s="16">
        <v>26</v>
      </c>
      <c r="M19" s="37">
        <v>28.2</v>
      </c>
      <c r="N19" s="10">
        <f t="shared" si="16"/>
        <v>2.1999999999999993</v>
      </c>
      <c r="O19" s="16">
        <v>32.67</v>
      </c>
      <c r="P19" s="17">
        <v>22</v>
      </c>
      <c r="Q19" s="10">
        <f t="shared" si="17"/>
        <v>-10.670000000000002</v>
      </c>
      <c r="R19" s="16">
        <v>27.67</v>
      </c>
      <c r="S19" s="17">
        <v>33.799999999999997</v>
      </c>
      <c r="T19" s="11">
        <f t="shared" si="18"/>
        <v>6.1299999999999955</v>
      </c>
      <c r="U19" s="19">
        <f t="shared" si="19"/>
        <v>34.501999999999995</v>
      </c>
      <c r="V19" s="71">
        <f t="shared" si="20"/>
        <v>34.180000000000007</v>
      </c>
      <c r="W19" s="11">
        <f t="shared" si="21"/>
        <v>-0.32199999999998852</v>
      </c>
    </row>
    <row r="20" spans="1:23" ht="23.25" customHeight="1" x14ac:dyDescent="0.55000000000000004">
      <c r="A20" s="20">
        <v>15</v>
      </c>
      <c r="B20" s="20">
        <v>14</v>
      </c>
      <c r="C20" s="20" t="s">
        <v>24</v>
      </c>
      <c r="D20" s="23" t="s">
        <v>50</v>
      </c>
      <c r="E20" s="36">
        <v>21</v>
      </c>
      <c r="F20" s="16">
        <v>42.26</v>
      </c>
      <c r="G20" s="37">
        <v>40.9</v>
      </c>
      <c r="H20" s="10">
        <f t="shared" si="14"/>
        <v>-1.3599999999999994</v>
      </c>
      <c r="I20" s="16">
        <v>42.4</v>
      </c>
      <c r="J20" s="15">
        <v>42.67</v>
      </c>
      <c r="K20" s="10">
        <f t="shared" si="15"/>
        <v>0.27000000000000313</v>
      </c>
      <c r="L20" s="16">
        <v>27.83</v>
      </c>
      <c r="M20" s="37">
        <v>28.1</v>
      </c>
      <c r="N20" s="10">
        <f t="shared" si="16"/>
        <v>0.27000000000000313</v>
      </c>
      <c r="O20" s="16">
        <v>28.73</v>
      </c>
      <c r="P20" s="15">
        <v>24.91</v>
      </c>
      <c r="Q20" s="10">
        <f t="shared" si="17"/>
        <v>-3.8200000000000003</v>
      </c>
      <c r="R20" s="16">
        <v>32.909999999999997</v>
      </c>
      <c r="S20" s="15">
        <v>33.24</v>
      </c>
      <c r="T20" s="11">
        <f t="shared" si="18"/>
        <v>0.3300000000000054</v>
      </c>
      <c r="U20" s="19">
        <f t="shared" si="19"/>
        <v>34.826000000000001</v>
      </c>
      <c r="V20" s="71">
        <f t="shared" si="20"/>
        <v>33.963999999999999</v>
      </c>
      <c r="W20" s="11">
        <f t="shared" si="21"/>
        <v>-0.86200000000000188</v>
      </c>
    </row>
    <row r="21" spans="1:23" ht="23.25" customHeight="1" x14ac:dyDescent="0.55000000000000004">
      <c r="A21" s="20">
        <v>16</v>
      </c>
      <c r="B21" s="20">
        <v>13</v>
      </c>
      <c r="C21" s="20" t="s">
        <v>20</v>
      </c>
      <c r="D21" s="23" t="s">
        <v>36</v>
      </c>
      <c r="E21" s="36">
        <v>8</v>
      </c>
      <c r="F21" s="16">
        <v>39</v>
      </c>
      <c r="G21" s="37">
        <v>42</v>
      </c>
      <c r="H21" s="10">
        <f t="shared" si="14"/>
        <v>3</v>
      </c>
      <c r="I21" s="16">
        <v>33.33</v>
      </c>
      <c r="J21" s="15">
        <v>47.75</v>
      </c>
      <c r="K21" s="10">
        <f t="shared" si="15"/>
        <v>14.420000000000002</v>
      </c>
      <c r="L21" s="16">
        <v>31.33</v>
      </c>
      <c r="M21" s="38">
        <v>26.75</v>
      </c>
      <c r="N21" s="10">
        <f t="shared" si="16"/>
        <v>-4.5799999999999983</v>
      </c>
      <c r="O21" s="16">
        <v>18.399999999999999</v>
      </c>
      <c r="P21" s="17">
        <v>23.8</v>
      </c>
      <c r="Q21" s="10">
        <f t="shared" si="17"/>
        <v>5.4000000000000021</v>
      </c>
      <c r="R21" s="16">
        <v>34.67</v>
      </c>
      <c r="S21" s="15">
        <v>28.75</v>
      </c>
      <c r="T21" s="11">
        <f t="shared" si="18"/>
        <v>-5.9200000000000017</v>
      </c>
      <c r="U21" s="19">
        <f t="shared" si="19"/>
        <v>31.346000000000004</v>
      </c>
      <c r="V21" s="71">
        <f t="shared" si="20"/>
        <v>33.81</v>
      </c>
      <c r="W21" s="11">
        <f t="shared" si="21"/>
        <v>2.4639999999999986</v>
      </c>
    </row>
    <row r="22" spans="1:23" ht="23.25" customHeight="1" x14ac:dyDescent="0.55000000000000004">
      <c r="A22" s="20">
        <v>17</v>
      </c>
      <c r="B22" s="20">
        <v>10</v>
      </c>
      <c r="C22" s="20" t="s">
        <v>20</v>
      </c>
      <c r="D22" s="23" t="s">
        <v>53</v>
      </c>
      <c r="E22" s="36">
        <v>10</v>
      </c>
      <c r="F22" s="16">
        <v>36.700000000000003</v>
      </c>
      <c r="G22" s="37">
        <v>37.799999999999997</v>
      </c>
      <c r="H22" s="10">
        <f t="shared" si="14"/>
        <v>1.0999999999999943</v>
      </c>
      <c r="I22" s="16">
        <v>41.6</v>
      </c>
      <c r="J22" s="17">
        <v>42.2</v>
      </c>
      <c r="K22" s="10">
        <f t="shared" si="15"/>
        <v>0.60000000000000142</v>
      </c>
      <c r="L22" s="16">
        <v>25.4</v>
      </c>
      <c r="M22" s="37">
        <v>30</v>
      </c>
      <c r="N22" s="10">
        <f t="shared" si="16"/>
        <v>4.6000000000000014</v>
      </c>
      <c r="O22" s="16">
        <v>24.4</v>
      </c>
      <c r="P22" s="15">
        <v>23.28</v>
      </c>
      <c r="Q22" s="10">
        <f t="shared" si="17"/>
        <v>-1.1199999999999974</v>
      </c>
      <c r="R22" s="16">
        <v>35.4</v>
      </c>
      <c r="S22" s="17">
        <v>34</v>
      </c>
      <c r="T22" s="11">
        <f t="shared" si="18"/>
        <v>-1.3999999999999986</v>
      </c>
      <c r="U22" s="19">
        <f t="shared" si="19"/>
        <v>32.700000000000003</v>
      </c>
      <c r="V22" s="71">
        <f t="shared" si="20"/>
        <v>33.456000000000003</v>
      </c>
      <c r="W22" s="11">
        <f t="shared" si="21"/>
        <v>0.75600000000000023</v>
      </c>
    </row>
    <row r="23" spans="1:23" ht="23.25" customHeight="1" x14ac:dyDescent="0.55000000000000004">
      <c r="A23" s="20">
        <v>18</v>
      </c>
      <c r="B23" s="20">
        <v>3</v>
      </c>
      <c r="C23" s="20" t="s">
        <v>20</v>
      </c>
      <c r="D23" s="30" t="s">
        <v>62</v>
      </c>
      <c r="E23" s="36">
        <v>11</v>
      </c>
      <c r="F23" s="16">
        <v>36.64</v>
      </c>
      <c r="G23" s="38">
        <v>41.55</v>
      </c>
      <c r="H23" s="10">
        <f t="shared" si="14"/>
        <v>4.9099999999999966</v>
      </c>
      <c r="I23" s="16">
        <v>38</v>
      </c>
      <c r="J23" s="15">
        <v>46.91</v>
      </c>
      <c r="K23" s="10">
        <f t="shared" si="15"/>
        <v>8.9099999999999966</v>
      </c>
      <c r="L23" s="16">
        <v>27.29</v>
      </c>
      <c r="M23" s="37">
        <v>28</v>
      </c>
      <c r="N23" s="10">
        <f t="shared" si="16"/>
        <v>0.71000000000000085</v>
      </c>
      <c r="O23" s="16">
        <v>32.06</v>
      </c>
      <c r="P23" s="15">
        <v>20.22</v>
      </c>
      <c r="Q23" s="10">
        <f t="shared" si="17"/>
        <v>-11.840000000000003</v>
      </c>
      <c r="R23" s="16">
        <v>33.14</v>
      </c>
      <c r="S23" s="15">
        <v>29.45</v>
      </c>
      <c r="T23" s="11">
        <f t="shared" si="18"/>
        <v>-3.6900000000000013</v>
      </c>
      <c r="U23" s="19">
        <f t="shared" si="19"/>
        <v>33.426000000000002</v>
      </c>
      <c r="V23" s="71">
        <f t="shared" si="20"/>
        <v>33.225999999999999</v>
      </c>
      <c r="W23" s="11">
        <f t="shared" si="21"/>
        <v>-0.20000000000000284</v>
      </c>
    </row>
    <row r="24" spans="1:23" ht="23.25" customHeight="1" x14ac:dyDescent="0.55000000000000004">
      <c r="A24" s="20">
        <v>19</v>
      </c>
      <c r="B24" s="20">
        <v>6</v>
      </c>
      <c r="C24" s="20" t="s">
        <v>20</v>
      </c>
      <c r="D24" s="23" t="s">
        <v>30</v>
      </c>
      <c r="E24" s="36">
        <v>4</v>
      </c>
      <c r="F24" s="16">
        <v>39</v>
      </c>
      <c r="G24" s="38">
        <v>34.75</v>
      </c>
      <c r="H24" s="10">
        <f t="shared" si="14"/>
        <v>-4.25</v>
      </c>
      <c r="I24" s="16">
        <v>46.5</v>
      </c>
      <c r="J24" s="17">
        <v>45.5</v>
      </c>
      <c r="K24" s="10">
        <f t="shared" si="15"/>
        <v>-1</v>
      </c>
      <c r="L24" s="16">
        <v>25</v>
      </c>
      <c r="M24" s="37">
        <v>29</v>
      </c>
      <c r="N24" s="10">
        <f t="shared" si="16"/>
        <v>4</v>
      </c>
      <c r="O24" s="16">
        <v>24.8</v>
      </c>
      <c r="P24" s="17">
        <v>21.6</v>
      </c>
      <c r="Q24" s="10">
        <f t="shared" si="17"/>
        <v>-3.1999999999999993</v>
      </c>
      <c r="R24" s="16">
        <v>32</v>
      </c>
      <c r="S24" s="17">
        <v>35</v>
      </c>
      <c r="T24" s="11">
        <f t="shared" si="18"/>
        <v>3</v>
      </c>
      <c r="U24" s="19">
        <f t="shared" si="19"/>
        <v>33.46</v>
      </c>
      <c r="V24" s="71">
        <f t="shared" si="20"/>
        <v>33.17</v>
      </c>
      <c r="W24" s="11">
        <f t="shared" si="21"/>
        <v>-0.28999999999999915</v>
      </c>
    </row>
    <row r="25" spans="1:23" ht="23.25" customHeight="1" x14ac:dyDescent="0.55000000000000004">
      <c r="A25" s="20">
        <v>20</v>
      </c>
      <c r="B25" s="20">
        <v>14</v>
      </c>
      <c r="C25" s="20" t="s">
        <v>20</v>
      </c>
      <c r="D25" s="23" t="s">
        <v>48</v>
      </c>
      <c r="E25" s="36">
        <v>15</v>
      </c>
      <c r="F25" s="16">
        <v>44.71</v>
      </c>
      <c r="G25" s="37">
        <v>40.799999999999997</v>
      </c>
      <c r="H25" s="10">
        <f t="shared" si="14"/>
        <v>-3.9100000000000037</v>
      </c>
      <c r="I25" s="16">
        <v>45.83</v>
      </c>
      <c r="J25" s="15">
        <v>41.87</v>
      </c>
      <c r="K25" s="10">
        <f t="shared" si="15"/>
        <v>-3.9600000000000009</v>
      </c>
      <c r="L25" s="16">
        <v>28.25</v>
      </c>
      <c r="M25" s="37">
        <v>25.6</v>
      </c>
      <c r="N25" s="10">
        <f t="shared" si="16"/>
        <v>-2.6499999999999986</v>
      </c>
      <c r="O25" s="16">
        <v>32.299999999999997</v>
      </c>
      <c r="P25" s="15">
        <v>23.63</v>
      </c>
      <c r="Q25" s="10">
        <f t="shared" si="17"/>
        <v>-8.6699999999999982</v>
      </c>
      <c r="R25" s="16">
        <v>34.83</v>
      </c>
      <c r="S25" s="15">
        <v>33.33</v>
      </c>
      <c r="T25" s="11">
        <f t="shared" si="18"/>
        <v>-1.5</v>
      </c>
      <c r="U25" s="19">
        <f t="shared" si="19"/>
        <v>37.18399999999999</v>
      </c>
      <c r="V25" s="71">
        <f t="shared" si="20"/>
        <v>33.045999999999992</v>
      </c>
      <c r="W25" s="11">
        <f t="shared" si="21"/>
        <v>-4.1379999999999981</v>
      </c>
    </row>
    <row r="26" spans="1:23" ht="23.25" customHeight="1" x14ac:dyDescent="0.55000000000000004">
      <c r="A26" s="20">
        <v>21</v>
      </c>
      <c r="B26" s="42">
        <v>3</v>
      </c>
      <c r="C26" s="42" t="s">
        <v>20</v>
      </c>
      <c r="D26" s="22" t="s">
        <v>21</v>
      </c>
      <c r="E26" s="36">
        <v>20</v>
      </c>
      <c r="F26" s="16">
        <v>40.200000000000003</v>
      </c>
      <c r="G26" s="37">
        <v>41.2</v>
      </c>
      <c r="H26" s="10">
        <f t="shared" si="14"/>
        <v>1</v>
      </c>
      <c r="I26" s="16">
        <v>49.2</v>
      </c>
      <c r="J26" s="17">
        <v>40.799999999999997</v>
      </c>
      <c r="K26" s="10">
        <f t="shared" si="15"/>
        <v>-8.4000000000000057</v>
      </c>
      <c r="L26" s="16">
        <v>23.6</v>
      </c>
      <c r="M26" s="37">
        <v>25.7</v>
      </c>
      <c r="N26" s="10">
        <f t="shared" si="16"/>
        <v>2.0999999999999979</v>
      </c>
      <c r="O26" s="16">
        <v>23.04</v>
      </c>
      <c r="P26" s="17">
        <v>26.2</v>
      </c>
      <c r="Q26" s="10">
        <f t="shared" si="17"/>
        <v>3.16</v>
      </c>
      <c r="R26" s="16">
        <v>38.4</v>
      </c>
      <c r="S26" s="17">
        <v>30.1</v>
      </c>
      <c r="T26" s="11">
        <f t="shared" si="18"/>
        <v>-8.2999999999999972</v>
      </c>
      <c r="U26" s="19">
        <f t="shared" si="19"/>
        <v>34.887999999999998</v>
      </c>
      <c r="V26" s="71">
        <f t="shared" si="20"/>
        <v>32.799999999999997</v>
      </c>
      <c r="W26" s="11">
        <f t="shared" si="21"/>
        <v>-2.088000000000001</v>
      </c>
    </row>
    <row r="27" spans="1:23" ht="23.25" customHeight="1" x14ac:dyDescent="0.55000000000000004">
      <c r="A27" s="20">
        <v>22</v>
      </c>
      <c r="B27" s="20">
        <v>16</v>
      </c>
      <c r="C27" s="20" t="s">
        <v>20</v>
      </c>
      <c r="D27" s="23" t="s">
        <v>33</v>
      </c>
      <c r="E27" s="36">
        <v>10</v>
      </c>
      <c r="F27" s="16">
        <v>37.770000000000003</v>
      </c>
      <c r="G27" s="37">
        <v>39.799999999999997</v>
      </c>
      <c r="H27" s="10">
        <f t="shared" si="14"/>
        <v>2.029999999999994</v>
      </c>
      <c r="I27" s="16">
        <v>40.15</v>
      </c>
      <c r="J27" s="17">
        <v>42</v>
      </c>
      <c r="K27" s="10">
        <f t="shared" si="15"/>
        <v>1.8500000000000014</v>
      </c>
      <c r="L27" s="16">
        <v>22.62</v>
      </c>
      <c r="M27" s="37">
        <v>27</v>
      </c>
      <c r="N27" s="10">
        <f t="shared" si="16"/>
        <v>4.379999999999999</v>
      </c>
      <c r="O27" s="16">
        <v>23.69</v>
      </c>
      <c r="P27" s="15">
        <v>22.48</v>
      </c>
      <c r="Q27" s="10">
        <f t="shared" si="17"/>
        <v>-1.2100000000000009</v>
      </c>
      <c r="R27" s="16">
        <v>28.92</v>
      </c>
      <c r="S27" s="17">
        <v>31</v>
      </c>
      <c r="T27" s="11">
        <f t="shared" si="18"/>
        <v>2.0799999999999983</v>
      </c>
      <c r="U27" s="19">
        <f t="shared" si="19"/>
        <v>30.630000000000003</v>
      </c>
      <c r="V27" s="71">
        <f t="shared" si="20"/>
        <v>32.456000000000003</v>
      </c>
      <c r="W27" s="11">
        <f t="shared" si="21"/>
        <v>1.8260000000000005</v>
      </c>
    </row>
    <row r="28" spans="1:23" ht="23.25" customHeight="1" x14ac:dyDescent="0.55000000000000004">
      <c r="A28" s="20">
        <v>23</v>
      </c>
      <c r="B28" s="20">
        <v>2</v>
      </c>
      <c r="C28" s="20" t="s">
        <v>24</v>
      </c>
      <c r="D28" s="22" t="s">
        <v>25</v>
      </c>
      <c r="E28" s="36">
        <v>5</v>
      </c>
      <c r="F28" s="16">
        <v>38.92</v>
      </c>
      <c r="G28" s="37">
        <v>39.799999999999997</v>
      </c>
      <c r="H28" s="10">
        <f t="shared" si="14"/>
        <v>0.87999999999999545</v>
      </c>
      <c r="I28" s="16">
        <v>46.17</v>
      </c>
      <c r="J28" s="17">
        <v>38.4</v>
      </c>
      <c r="K28" s="10">
        <f t="shared" si="15"/>
        <v>-7.7700000000000031</v>
      </c>
      <c r="L28" s="16">
        <v>23.17</v>
      </c>
      <c r="M28" s="37">
        <v>29.6</v>
      </c>
      <c r="N28" s="10">
        <f t="shared" si="16"/>
        <v>6.43</v>
      </c>
      <c r="O28" s="16">
        <v>22.93</v>
      </c>
      <c r="P28" s="15">
        <v>22.72</v>
      </c>
      <c r="Q28" s="10">
        <f t="shared" si="17"/>
        <v>-0.21000000000000085</v>
      </c>
      <c r="R28" s="16">
        <v>36.33</v>
      </c>
      <c r="S28" s="17">
        <v>31.2</v>
      </c>
      <c r="T28" s="11">
        <f t="shared" si="18"/>
        <v>-5.129999999999999</v>
      </c>
      <c r="U28" s="19">
        <f t="shared" si="19"/>
        <v>33.503999999999998</v>
      </c>
      <c r="V28" s="71">
        <f t="shared" si="20"/>
        <v>32.343999999999994</v>
      </c>
      <c r="W28" s="11">
        <f t="shared" si="21"/>
        <v>-1.1600000000000037</v>
      </c>
    </row>
    <row r="29" spans="1:23" ht="23.25" customHeight="1" x14ac:dyDescent="0.55000000000000004">
      <c r="A29" s="20">
        <v>24</v>
      </c>
      <c r="B29" s="20">
        <v>4</v>
      </c>
      <c r="C29" s="20" t="s">
        <v>24</v>
      </c>
      <c r="D29" s="24" t="s">
        <v>40</v>
      </c>
      <c r="E29" s="36">
        <v>30</v>
      </c>
      <c r="F29" s="16">
        <v>40.72</v>
      </c>
      <c r="G29" s="38">
        <v>38.83</v>
      </c>
      <c r="H29" s="10">
        <f t="shared" si="14"/>
        <v>-1.8900000000000006</v>
      </c>
      <c r="I29" s="16">
        <v>43.94</v>
      </c>
      <c r="J29" s="15">
        <v>43.87</v>
      </c>
      <c r="K29" s="10">
        <f t="shared" si="15"/>
        <v>-7.0000000000000284E-2</v>
      </c>
      <c r="L29" s="16">
        <v>25.56</v>
      </c>
      <c r="M29" s="37">
        <v>25.2</v>
      </c>
      <c r="N29" s="10">
        <f t="shared" si="16"/>
        <v>-0.35999999999999943</v>
      </c>
      <c r="O29" s="16">
        <v>25.55</v>
      </c>
      <c r="P29" s="15">
        <v>24.61</v>
      </c>
      <c r="Q29" s="10">
        <f t="shared" si="17"/>
        <v>-0.94000000000000128</v>
      </c>
      <c r="R29" s="16">
        <v>33</v>
      </c>
      <c r="S29" s="15">
        <v>28.33</v>
      </c>
      <c r="T29" s="11">
        <f t="shared" si="18"/>
        <v>-4.6700000000000017</v>
      </c>
      <c r="U29" s="19">
        <f t="shared" si="19"/>
        <v>33.754000000000005</v>
      </c>
      <c r="V29" s="71">
        <f t="shared" si="20"/>
        <v>32.167999999999992</v>
      </c>
      <c r="W29" s="11">
        <f t="shared" si="21"/>
        <v>-1.5860000000000127</v>
      </c>
    </row>
    <row r="30" spans="1:23" ht="23.25" customHeight="1" x14ac:dyDescent="0.55000000000000004">
      <c r="A30" s="20">
        <v>25</v>
      </c>
      <c r="B30" s="20">
        <v>13</v>
      </c>
      <c r="C30" s="20" t="s">
        <v>20</v>
      </c>
      <c r="D30" s="23" t="s">
        <v>56</v>
      </c>
      <c r="E30" s="36">
        <v>6</v>
      </c>
      <c r="F30" s="16">
        <v>43</v>
      </c>
      <c r="G30" s="38">
        <v>41.83</v>
      </c>
      <c r="H30" s="10">
        <f t="shared" si="14"/>
        <v>-1.1700000000000017</v>
      </c>
      <c r="I30" s="16">
        <v>42</v>
      </c>
      <c r="J30" s="17">
        <v>43</v>
      </c>
      <c r="K30" s="10">
        <f t="shared" si="15"/>
        <v>1</v>
      </c>
      <c r="L30" s="16">
        <v>29.67</v>
      </c>
      <c r="M30" s="38">
        <v>25.67</v>
      </c>
      <c r="N30" s="10">
        <f t="shared" si="16"/>
        <v>-4</v>
      </c>
      <c r="O30" s="16">
        <v>24.67</v>
      </c>
      <c r="P30" s="17">
        <v>20.8</v>
      </c>
      <c r="Q30" s="10">
        <f t="shared" si="17"/>
        <v>-3.870000000000001</v>
      </c>
      <c r="R30" s="16">
        <v>34.33</v>
      </c>
      <c r="S30" s="15">
        <v>28.33</v>
      </c>
      <c r="T30" s="11">
        <f t="shared" si="18"/>
        <v>-6</v>
      </c>
      <c r="U30" s="19">
        <f t="shared" si="19"/>
        <v>34.734000000000002</v>
      </c>
      <c r="V30" s="71">
        <f t="shared" si="20"/>
        <v>31.925999999999998</v>
      </c>
      <c r="W30" s="11">
        <f t="shared" si="21"/>
        <v>-2.8080000000000034</v>
      </c>
    </row>
    <row r="31" spans="1:23" ht="23.25" customHeight="1" x14ac:dyDescent="0.55000000000000004">
      <c r="A31" s="20">
        <v>26</v>
      </c>
      <c r="B31" s="20">
        <v>8</v>
      </c>
      <c r="C31" s="20" t="s">
        <v>20</v>
      </c>
      <c r="D31" s="23" t="s">
        <v>54</v>
      </c>
      <c r="E31" s="36">
        <v>6</v>
      </c>
      <c r="F31" s="16">
        <v>47.5</v>
      </c>
      <c r="G31" s="37">
        <v>39</v>
      </c>
      <c r="H31" s="10">
        <f t="shared" si="14"/>
        <v>-8.5</v>
      </c>
      <c r="I31" s="16">
        <v>44</v>
      </c>
      <c r="J31" s="15">
        <v>38.33</v>
      </c>
      <c r="K31" s="10">
        <f t="shared" si="15"/>
        <v>-5.6700000000000017</v>
      </c>
      <c r="L31" s="16">
        <v>22</v>
      </c>
      <c r="M31" s="37">
        <v>23</v>
      </c>
      <c r="N31" s="10">
        <f t="shared" si="16"/>
        <v>1</v>
      </c>
      <c r="O31" s="16">
        <v>19.2</v>
      </c>
      <c r="P31" s="15">
        <v>29.07</v>
      </c>
      <c r="Q31" s="10">
        <f t="shared" si="17"/>
        <v>9.870000000000001</v>
      </c>
      <c r="R31" s="16">
        <v>39</v>
      </c>
      <c r="S31" s="17">
        <v>30</v>
      </c>
      <c r="T31" s="11">
        <f t="shared" si="18"/>
        <v>-9</v>
      </c>
      <c r="U31" s="19">
        <f t="shared" si="19"/>
        <v>34.339999999999996</v>
      </c>
      <c r="V31" s="71">
        <f t="shared" si="20"/>
        <v>31.880000000000003</v>
      </c>
      <c r="W31" s="11">
        <f t="shared" si="21"/>
        <v>-2.4599999999999937</v>
      </c>
    </row>
    <row r="32" spans="1:23" ht="23.25" customHeight="1" x14ac:dyDescent="0.55000000000000004">
      <c r="A32" s="20">
        <v>27</v>
      </c>
      <c r="B32" s="20">
        <v>8</v>
      </c>
      <c r="C32" s="20" t="s">
        <v>26</v>
      </c>
      <c r="D32" s="23" t="s">
        <v>46</v>
      </c>
      <c r="E32" s="36">
        <v>11</v>
      </c>
      <c r="F32" s="16">
        <v>43.67</v>
      </c>
      <c r="G32" s="38">
        <v>36.36</v>
      </c>
      <c r="H32" s="10">
        <f t="shared" si="14"/>
        <v>-7.3100000000000023</v>
      </c>
      <c r="I32" s="16">
        <v>47.33</v>
      </c>
      <c r="J32" s="15">
        <v>44.55</v>
      </c>
      <c r="K32" s="10">
        <f t="shared" si="15"/>
        <v>-2.7800000000000011</v>
      </c>
      <c r="L32" s="16">
        <v>24.33</v>
      </c>
      <c r="M32" s="38">
        <v>28.91</v>
      </c>
      <c r="N32" s="10">
        <f t="shared" si="16"/>
        <v>4.5800000000000018</v>
      </c>
      <c r="O32" s="16">
        <v>26.8</v>
      </c>
      <c r="P32" s="17">
        <v>19.2</v>
      </c>
      <c r="Q32" s="10">
        <f t="shared" si="17"/>
        <v>-7.6000000000000014</v>
      </c>
      <c r="R32" s="16">
        <v>35.67</v>
      </c>
      <c r="S32" s="15">
        <v>29.45</v>
      </c>
      <c r="T32" s="11">
        <f t="shared" si="18"/>
        <v>-6.2200000000000024</v>
      </c>
      <c r="U32" s="19">
        <f t="shared" si="19"/>
        <v>35.56</v>
      </c>
      <c r="V32" s="71">
        <f t="shared" si="20"/>
        <v>31.693999999999996</v>
      </c>
      <c r="W32" s="11">
        <f t="shared" si="21"/>
        <v>-3.8660000000000068</v>
      </c>
    </row>
    <row r="33" spans="1:23" ht="23.25" customHeight="1" x14ac:dyDescent="0.55000000000000004">
      <c r="A33" s="20">
        <v>28</v>
      </c>
      <c r="B33" s="20">
        <v>3</v>
      </c>
      <c r="C33" s="20" t="s">
        <v>20</v>
      </c>
      <c r="D33" s="6" t="s">
        <v>44</v>
      </c>
      <c r="E33" s="36">
        <v>14</v>
      </c>
      <c r="F33" s="16">
        <v>45.67</v>
      </c>
      <c r="G33" s="38">
        <v>39.79</v>
      </c>
      <c r="H33" s="10">
        <f t="shared" si="14"/>
        <v>-5.8800000000000026</v>
      </c>
      <c r="I33" s="16">
        <v>47.67</v>
      </c>
      <c r="J33" s="15">
        <v>38.14</v>
      </c>
      <c r="K33" s="10">
        <f t="shared" si="15"/>
        <v>-9.5300000000000011</v>
      </c>
      <c r="L33" s="16">
        <v>27.67</v>
      </c>
      <c r="M33" s="38">
        <v>27.29</v>
      </c>
      <c r="N33" s="10">
        <f t="shared" si="16"/>
        <v>-0.38000000000000256</v>
      </c>
      <c r="O33" s="16">
        <v>38.270000000000003</v>
      </c>
      <c r="P33" s="15">
        <v>22.34</v>
      </c>
      <c r="Q33" s="10">
        <f t="shared" si="17"/>
        <v>-15.930000000000003</v>
      </c>
      <c r="R33" s="16">
        <v>38.67</v>
      </c>
      <c r="S33" s="15">
        <v>30.29</v>
      </c>
      <c r="T33" s="11">
        <f t="shared" si="18"/>
        <v>-8.3800000000000026</v>
      </c>
      <c r="U33" s="19">
        <f t="shared" si="19"/>
        <v>39.589999999999996</v>
      </c>
      <c r="V33" s="71">
        <f t="shared" si="20"/>
        <v>31.57</v>
      </c>
      <c r="W33" s="11">
        <f t="shared" si="21"/>
        <v>-8.019999999999996</v>
      </c>
    </row>
    <row r="34" spans="1:23" ht="23.25" customHeight="1" x14ac:dyDescent="0.55000000000000004">
      <c r="A34" s="20">
        <v>29</v>
      </c>
      <c r="B34" s="20">
        <v>4</v>
      </c>
      <c r="C34" s="20" t="s">
        <v>26</v>
      </c>
      <c r="D34" s="25" t="s">
        <v>39</v>
      </c>
      <c r="E34" s="36">
        <v>15</v>
      </c>
      <c r="F34" s="16">
        <v>40.89</v>
      </c>
      <c r="G34" s="37">
        <v>39.4</v>
      </c>
      <c r="H34" s="10">
        <f t="shared" si="14"/>
        <v>-1.490000000000002</v>
      </c>
      <c r="I34" s="16">
        <v>40.22</v>
      </c>
      <c r="J34" s="15">
        <v>38.53</v>
      </c>
      <c r="K34" s="10">
        <f t="shared" si="15"/>
        <v>-1.6899999999999977</v>
      </c>
      <c r="L34" s="16">
        <v>23.56</v>
      </c>
      <c r="M34" s="37">
        <v>28</v>
      </c>
      <c r="N34" s="10">
        <f t="shared" si="16"/>
        <v>4.4400000000000013</v>
      </c>
      <c r="O34" s="16">
        <v>29.87</v>
      </c>
      <c r="P34" s="15">
        <v>17.12</v>
      </c>
      <c r="Q34" s="10">
        <f t="shared" si="17"/>
        <v>-12.75</v>
      </c>
      <c r="R34" s="16">
        <v>42.89</v>
      </c>
      <c r="S34" s="17">
        <v>32.799999999999997</v>
      </c>
      <c r="T34" s="11">
        <f t="shared" si="18"/>
        <v>-10.090000000000003</v>
      </c>
      <c r="U34" s="19">
        <f t="shared" si="19"/>
        <v>35.486000000000004</v>
      </c>
      <c r="V34" s="71">
        <f t="shared" si="20"/>
        <v>31.170000000000005</v>
      </c>
      <c r="W34" s="11">
        <f t="shared" si="21"/>
        <v>-4.3159999999999989</v>
      </c>
    </row>
    <row r="35" spans="1:23" ht="23.25" customHeight="1" x14ac:dyDescent="0.55000000000000004">
      <c r="A35" s="20">
        <v>30</v>
      </c>
      <c r="B35" s="20">
        <v>1</v>
      </c>
      <c r="C35" s="20" t="s">
        <v>20</v>
      </c>
      <c r="D35" s="25" t="s">
        <v>51</v>
      </c>
      <c r="E35" s="36">
        <v>10</v>
      </c>
      <c r="F35" s="16">
        <v>44.9</v>
      </c>
      <c r="G35" s="37">
        <v>36.6</v>
      </c>
      <c r="H35" s="10">
        <f t="shared" si="14"/>
        <v>-8.2999999999999972</v>
      </c>
      <c r="I35" s="16">
        <v>46.4</v>
      </c>
      <c r="J35" s="17">
        <v>39.4</v>
      </c>
      <c r="K35" s="10">
        <f t="shared" si="15"/>
        <v>-7</v>
      </c>
      <c r="L35" s="16">
        <v>28</v>
      </c>
      <c r="M35" s="37">
        <v>26.2</v>
      </c>
      <c r="N35" s="10">
        <f t="shared" si="16"/>
        <v>-1.8000000000000007</v>
      </c>
      <c r="O35" s="16">
        <v>29.28</v>
      </c>
      <c r="P35" s="15">
        <v>19.84</v>
      </c>
      <c r="Q35" s="10">
        <f t="shared" si="17"/>
        <v>-9.4400000000000013</v>
      </c>
      <c r="R35" s="16">
        <v>40.4</v>
      </c>
      <c r="S35" s="17">
        <v>33.4</v>
      </c>
      <c r="T35" s="11">
        <f t="shared" si="18"/>
        <v>-7</v>
      </c>
      <c r="U35" s="19">
        <f t="shared" si="19"/>
        <v>37.795999999999999</v>
      </c>
      <c r="V35" s="71">
        <f t="shared" si="20"/>
        <v>31.088000000000001</v>
      </c>
      <c r="W35" s="11">
        <f t="shared" si="21"/>
        <v>-6.7079999999999984</v>
      </c>
    </row>
    <row r="36" spans="1:23" ht="23.25" customHeight="1" x14ac:dyDescent="0.55000000000000004">
      <c r="A36" s="20">
        <v>31</v>
      </c>
      <c r="B36" s="12">
        <v>3</v>
      </c>
      <c r="C36" s="12" t="s">
        <v>24</v>
      </c>
      <c r="D36" s="14" t="s">
        <v>59</v>
      </c>
      <c r="E36" s="36">
        <v>13</v>
      </c>
      <c r="F36" s="16">
        <v>41.14</v>
      </c>
      <c r="G36" s="38">
        <v>37.54</v>
      </c>
      <c r="H36" s="10">
        <f t="shared" si="14"/>
        <v>-3.6000000000000014</v>
      </c>
      <c r="I36" s="16">
        <v>39.43</v>
      </c>
      <c r="J36" s="15">
        <v>39.380000000000003</v>
      </c>
      <c r="K36" s="10">
        <f t="shared" si="15"/>
        <v>-4.9999999999997158E-2</v>
      </c>
      <c r="L36" s="16">
        <v>24.29</v>
      </c>
      <c r="M36" s="38">
        <v>27.85</v>
      </c>
      <c r="N36" s="10">
        <f t="shared" si="16"/>
        <v>3.5600000000000023</v>
      </c>
      <c r="O36" s="16">
        <v>34.97</v>
      </c>
      <c r="P36" s="15">
        <v>19.75</v>
      </c>
      <c r="Q36" s="10">
        <f t="shared" si="17"/>
        <v>-15.219999999999999</v>
      </c>
      <c r="R36" s="16">
        <v>33.71</v>
      </c>
      <c r="S36" s="15">
        <v>30.62</v>
      </c>
      <c r="T36" s="11">
        <f t="shared" si="18"/>
        <v>-3.09</v>
      </c>
      <c r="U36" s="19">
        <f t="shared" si="19"/>
        <v>34.707999999999998</v>
      </c>
      <c r="V36" s="71">
        <f t="shared" si="20"/>
        <v>31.028000000000002</v>
      </c>
      <c r="W36" s="11">
        <f t="shared" si="21"/>
        <v>-3.6799999999999962</v>
      </c>
    </row>
    <row r="37" spans="1:23" ht="23.25" customHeight="1" x14ac:dyDescent="0.55000000000000004">
      <c r="A37" s="20">
        <v>32</v>
      </c>
      <c r="B37" s="20">
        <v>12</v>
      </c>
      <c r="C37" s="20" t="s">
        <v>20</v>
      </c>
      <c r="D37" s="23" t="s">
        <v>60</v>
      </c>
      <c r="E37" s="36">
        <v>5</v>
      </c>
      <c r="F37" s="16">
        <v>38.75</v>
      </c>
      <c r="G37" s="37">
        <v>38.4</v>
      </c>
      <c r="H37" s="10">
        <f t="shared" si="14"/>
        <v>-0.35000000000000142</v>
      </c>
      <c r="I37" s="16">
        <v>46.63</v>
      </c>
      <c r="J37" s="17">
        <v>39.200000000000003</v>
      </c>
      <c r="K37" s="10">
        <f t="shared" si="15"/>
        <v>-7.43</v>
      </c>
      <c r="L37" s="16">
        <v>25.38</v>
      </c>
      <c r="M37" s="37">
        <v>25.2</v>
      </c>
      <c r="N37" s="10">
        <f t="shared" si="16"/>
        <v>-0.17999999999999972</v>
      </c>
      <c r="O37" s="16">
        <v>27.55</v>
      </c>
      <c r="P37" s="15">
        <v>17.920000000000002</v>
      </c>
      <c r="Q37" s="10">
        <f t="shared" si="17"/>
        <v>-9.629999999999999</v>
      </c>
      <c r="R37" s="16">
        <v>33.75</v>
      </c>
      <c r="S37" s="17">
        <v>33.6</v>
      </c>
      <c r="T37" s="11">
        <f t="shared" si="18"/>
        <v>-0.14999999999999858</v>
      </c>
      <c r="U37" s="19">
        <f t="shared" si="19"/>
        <v>34.411999999999999</v>
      </c>
      <c r="V37" s="71">
        <f t="shared" si="20"/>
        <v>30.863999999999997</v>
      </c>
      <c r="W37" s="11">
        <f t="shared" si="21"/>
        <v>-3.5480000000000018</v>
      </c>
    </row>
    <row r="38" spans="1:23" ht="23.25" customHeight="1" x14ac:dyDescent="0.55000000000000004">
      <c r="A38" s="20">
        <v>33</v>
      </c>
      <c r="B38" s="20">
        <v>1</v>
      </c>
      <c r="C38" s="20" t="s">
        <v>20</v>
      </c>
      <c r="D38" s="25" t="s">
        <v>38</v>
      </c>
      <c r="E38" s="36">
        <v>14</v>
      </c>
      <c r="F38" s="16">
        <v>39.729999999999997</v>
      </c>
      <c r="G38" s="37">
        <v>39.5</v>
      </c>
      <c r="H38" s="10">
        <f t="shared" si="14"/>
        <v>-0.22999999999999687</v>
      </c>
      <c r="I38" s="16">
        <v>40.67</v>
      </c>
      <c r="J38" s="15">
        <v>35.71</v>
      </c>
      <c r="K38" s="10">
        <f t="shared" si="15"/>
        <v>-4.9600000000000009</v>
      </c>
      <c r="L38" s="16">
        <v>29.07</v>
      </c>
      <c r="M38" s="38">
        <v>27.57</v>
      </c>
      <c r="N38" s="10">
        <f t="shared" si="16"/>
        <v>-1.5</v>
      </c>
      <c r="O38" s="16">
        <v>31.36</v>
      </c>
      <c r="P38" s="15">
        <v>18.11</v>
      </c>
      <c r="Q38" s="10">
        <f t="shared" si="17"/>
        <v>-13.25</v>
      </c>
      <c r="R38" s="16">
        <v>36.799999999999997</v>
      </c>
      <c r="S38" s="15">
        <v>32.43</v>
      </c>
      <c r="T38" s="11">
        <f t="shared" si="18"/>
        <v>-4.3699999999999974</v>
      </c>
      <c r="U38" s="19">
        <f t="shared" si="19"/>
        <v>35.525999999999996</v>
      </c>
      <c r="V38" s="71">
        <f t="shared" si="20"/>
        <v>30.663999999999998</v>
      </c>
      <c r="W38" s="11">
        <f t="shared" si="21"/>
        <v>-4.8619999999999983</v>
      </c>
    </row>
    <row r="39" spans="1:23" ht="23.25" customHeight="1" x14ac:dyDescent="0.55000000000000004">
      <c r="A39" s="20">
        <v>34</v>
      </c>
      <c r="B39" s="28">
        <v>4</v>
      </c>
      <c r="C39" s="28" t="s">
        <v>24</v>
      </c>
      <c r="D39" s="72" t="s">
        <v>37</v>
      </c>
      <c r="E39" s="36">
        <v>16</v>
      </c>
      <c r="F39" s="16">
        <v>41.85</v>
      </c>
      <c r="G39" s="38">
        <v>37.380000000000003</v>
      </c>
      <c r="H39" s="10">
        <f t="shared" si="14"/>
        <v>-4.4699999999999989</v>
      </c>
      <c r="I39" s="16">
        <v>45.38</v>
      </c>
      <c r="J39" s="15">
        <v>39.630000000000003</v>
      </c>
      <c r="K39" s="10">
        <f t="shared" si="15"/>
        <v>-5.75</v>
      </c>
      <c r="L39" s="16">
        <v>26</v>
      </c>
      <c r="M39" s="37">
        <v>24</v>
      </c>
      <c r="N39" s="10">
        <f t="shared" si="16"/>
        <v>-2</v>
      </c>
      <c r="O39" s="16">
        <v>26.89</v>
      </c>
      <c r="P39" s="17">
        <v>21.4</v>
      </c>
      <c r="Q39" s="10">
        <f t="shared" si="17"/>
        <v>-5.490000000000002</v>
      </c>
      <c r="R39" s="16">
        <v>36</v>
      </c>
      <c r="S39" s="15">
        <v>30.63</v>
      </c>
      <c r="T39" s="11">
        <f t="shared" si="18"/>
        <v>-5.370000000000001</v>
      </c>
      <c r="U39" s="19">
        <f t="shared" si="19"/>
        <v>35.224000000000004</v>
      </c>
      <c r="V39" s="71">
        <f t="shared" si="20"/>
        <v>30.607999999999997</v>
      </c>
      <c r="W39" s="11">
        <f t="shared" si="21"/>
        <v>-4.6160000000000068</v>
      </c>
    </row>
    <row r="40" spans="1:23" ht="23.25" customHeight="1" x14ac:dyDescent="0.55000000000000004">
      <c r="A40" s="20">
        <v>35</v>
      </c>
      <c r="B40" s="41">
        <v>11</v>
      </c>
      <c r="C40" s="41" t="s">
        <v>24</v>
      </c>
      <c r="D40" s="6" t="s">
        <v>64</v>
      </c>
      <c r="E40" s="36">
        <v>1</v>
      </c>
      <c r="F40" s="33">
        <v>0</v>
      </c>
      <c r="G40" s="18">
        <v>30</v>
      </c>
      <c r="H40" s="10">
        <f t="shared" si="14"/>
        <v>30</v>
      </c>
      <c r="I40" s="33">
        <v>0</v>
      </c>
      <c r="J40" s="17">
        <v>44</v>
      </c>
      <c r="K40" s="10">
        <f t="shared" si="15"/>
        <v>44</v>
      </c>
      <c r="L40" s="33">
        <v>0</v>
      </c>
      <c r="M40" s="18">
        <v>26</v>
      </c>
      <c r="N40" s="10">
        <f t="shared" si="16"/>
        <v>26</v>
      </c>
      <c r="O40" s="33">
        <v>0</v>
      </c>
      <c r="P40" s="17">
        <v>20</v>
      </c>
      <c r="Q40" s="10">
        <f t="shared" si="17"/>
        <v>20</v>
      </c>
      <c r="R40" s="33">
        <v>0</v>
      </c>
      <c r="S40" s="17">
        <v>32</v>
      </c>
      <c r="T40" s="11">
        <f t="shared" si="18"/>
        <v>32</v>
      </c>
      <c r="U40" s="19">
        <f t="shared" si="19"/>
        <v>0</v>
      </c>
      <c r="V40" s="71">
        <f t="shared" si="20"/>
        <v>30.4</v>
      </c>
      <c r="W40" s="11">
        <f t="shared" si="21"/>
        <v>30.4</v>
      </c>
    </row>
    <row r="41" spans="1:23" ht="23.25" customHeight="1" x14ac:dyDescent="0.55000000000000004">
      <c r="A41" s="20">
        <v>36</v>
      </c>
      <c r="B41" s="20">
        <v>1</v>
      </c>
      <c r="C41" s="20" t="s">
        <v>24</v>
      </c>
      <c r="D41" s="6" t="s">
        <v>35</v>
      </c>
      <c r="E41" s="36">
        <v>1</v>
      </c>
      <c r="F41" s="16">
        <v>30.29</v>
      </c>
      <c r="G41" s="37">
        <v>37</v>
      </c>
      <c r="H41" s="10">
        <f t="shared" si="14"/>
        <v>6.7100000000000009</v>
      </c>
      <c r="I41" s="16">
        <v>28.86</v>
      </c>
      <c r="J41" s="17">
        <v>40</v>
      </c>
      <c r="K41" s="10">
        <f t="shared" si="15"/>
        <v>11.14</v>
      </c>
      <c r="L41" s="16">
        <v>23.43</v>
      </c>
      <c r="M41" s="37">
        <v>20</v>
      </c>
      <c r="N41" s="10">
        <f t="shared" si="16"/>
        <v>-3.4299999999999997</v>
      </c>
      <c r="O41" s="16">
        <v>23.31</v>
      </c>
      <c r="P41" s="17">
        <v>22.4</v>
      </c>
      <c r="Q41" s="10">
        <f t="shared" si="17"/>
        <v>-0.91000000000000014</v>
      </c>
      <c r="R41" s="16">
        <v>22.29</v>
      </c>
      <c r="S41" s="17">
        <v>32</v>
      </c>
      <c r="T41" s="11">
        <f t="shared" si="18"/>
        <v>9.7100000000000009</v>
      </c>
      <c r="U41" s="19">
        <f t="shared" si="19"/>
        <v>25.636000000000003</v>
      </c>
      <c r="V41" s="71">
        <f t="shared" si="20"/>
        <v>30.28</v>
      </c>
      <c r="W41" s="11">
        <f t="shared" si="21"/>
        <v>4.6439999999999984</v>
      </c>
    </row>
    <row r="42" spans="1:23" ht="23.25" customHeight="1" x14ac:dyDescent="0.55000000000000004">
      <c r="A42" s="20">
        <v>37</v>
      </c>
      <c r="B42" s="20">
        <v>4</v>
      </c>
      <c r="C42" s="20" t="s">
        <v>24</v>
      </c>
      <c r="D42" s="24" t="s">
        <v>28</v>
      </c>
      <c r="E42" s="36">
        <v>20</v>
      </c>
      <c r="F42" s="16">
        <v>42.89</v>
      </c>
      <c r="G42" s="38">
        <v>36.35</v>
      </c>
      <c r="H42" s="10">
        <f t="shared" si="14"/>
        <v>-6.5399999999999991</v>
      </c>
      <c r="I42" s="16">
        <v>38</v>
      </c>
      <c r="J42" s="17">
        <v>38.799999999999997</v>
      </c>
      <c r="K42" s="10">
        <f t="shared" si="15"/>
        <v>0.79999999999999716</v>
      </c>
      <c r="L42" s="16">
        <v>28.67</v>
      </c>
      <c r="M42" s="37">
        <v>25</v>
      </c>
      <c r="N42" s="10">
        <f t="shared" si="16"/>
        <v>-3.6700000000000017</v>
      </c>
      <c r="O42" s="16">
        <v>21.96</v>
      </c>
      <c r="P42" s="15">
        <v>18.52</v>
      </c>
      <c r="Q42" s="10">
        <f t="shared" si="17"/>
        <v>-3.4400000000000013</v>
      </c>
      <c r="R42" s="16">
        <v>31.56</v>
      </c>
      <c r="S42" s="17">
        <v>31</v>
      </c>
      <c r="T42" s="11">
        <f t="shared" si="18"/>
        <v>-0.55999999999999872</v>
      </c>
      <c r="U42" s="19">
        <f t="shared" si="19"/>
        <v>32.616</v>
      </c>
      <c r="V42" s="71">
        <f t="shared" si="20"/>
        <v>29.934000000000005</v>
      </c>
      <c r="W42" s="11">
        <f t="shared" si="21"/>
        <v>-2.6819999999999951</v>
      </c>
    </row>
    <row r="43" spans="1:23" ht="23.25" customHeight="1" x14ac:dyDescent="0.55000000000000004">
      <c r="A43" s="20">
        <v>38</v>
      </c>
      <c r="B43" s="20">
        <v>15</v>
      </c>
      <c r="C43" s="20" t="s">
        <v>20</v>
      </c>
      <c r="D43" s="23" t="s">
        <v>41</v>
      </c>
      <c r="E43" s="36">
        <v>6</v>
      </c>
      <c r="F43" s="16">
        <v>36.090000000000003</v>
      </c>
      <c r="G43" s="38">
        <v>33.17</v>
      </c>
      <c r="H43" s="10">
        <f t="shared" si="14"/>
        <v>-2.9200000000000017</v>
      </c>
      <c r="I43" s="16">
        <v>39.64</v>
      </c>
      <c r="J43" s="15">
        <v>37.33</v>
      </c>
      <c r="K43" s="10">
        <f t="shared" si="15"/>
        <v>-2.3100000000000023</v>
      </c>
      <c r="L43" s="16">
        <v>27.82</v>
      </c>
      <c r="M43" s="38">
        <v>24.67</v>
      </c>
      <c r="N43" s="10">
        <f t="shared" si="16"/>
        <v>-3.1499999999999986</v>
      </c>
      <c r="O43" s="16">
        <v>27.85</v>
      </c>
      <c r="P43" s="15">
        <v>22.13</v>
      </c>
      <c r="Q43" s="10">
        <f t="shared" si="17"/>
        <v>-5.7200000000000024</v>
      </c>
      <c r="R43" s="16">
        <v>29.82</v>
      </c>
      <c r="S43" s="17">
        <v>32</v>
      </c>
      <c r="T43" s="11">
        <f t="shared" si="18"/>
        <v>2.1799999999999997</v>
      </c>
      <c r="U43" s="19">
        <f t="shared" si="19"/>
        <v>32.244</v>
      </c>
      <c r="V43" s="71">
        <f t="shared" si="20"/>
        <v>29.860000000000003</v>
      </c>
      <c r="W43" s="11">
        <f t="shared" si="21"/>
        <v>-2.3839999999999968</v>
      </c>
    </row>
    <row r="44" spans="1:23" ht="23.25" customHeight="1" x14ac:dyDescent="0.55000000000000004">
      <c r="A44" s="20">
        <v>39</v>
      </c>
      <c r="B44" s="20">
        <v>4</v>
      </c>
      <c r="C44" s="20" t="s">
        <v>20</v>
      </c>
      <c r="D44" s="25" t="s">
        <v>29</v>
      </c>
      <c r="E44" s="36">
        <v>9</v>
      </c>
      <c r="F44" s="16">
        <v>31.07</v>
      </c>
      <c r="G44" s="38">
        <v>34.67</v>
      </c>
      <c r="H44" s="10">
        <f t="shared" si="14"/>
        <v>3.6000000000000014</v>
      </c>
      <c r="I44" s="16">
        <v>27</v>
      </c>
      <c r="J44" s="15">
        <v>36.22</v>
      </c>
      <c r="K44" s="10">
        <f t="shared" si="15"/>
        <v>9.2199999999999989</v>
      </c>
      <c r="L44" s="16">
        <v>23.71</v>
      </c>
      <c r="M44" s="38">
        <v>25.11</v>
      </c>
      <c r="N44" s="10">
        <f t="shared" si="16"/>
        <v>1.3999999999999986</v>
      </c>
      <c r="O44" s="16">
        <v>22.17</v>
      </c>
      <c r="P44" s="15">
        <v>20.98</v>
      </c>
      <c r="Q44" s="10">
        <f t="shared" si="17"/>
        <v>-1.1900000000000013</v>
      </c>
      <c r="R44" s="16">
        <v>25.71</v>
      </c>
      <c r="S44" s="15">
        <v>26.89</v>
      </c>
      <c r="T44" s="11">
        <f t="shared" si="18"/>
        <v>1.1799999999999997</v>
      </c>
      <c r="U44" s="19">
        <f t="shared" si="19"/>
        <v>25.931999999999999</v>
      </c>
      <c r="V44" s="71">
        <f t="shared" si="20"/>
        <v>28.774000000000001</v>
      </c>
      <c r="W44" s="11">
        <f t="shared" si="21"/>
        <v>2.8420000000000023</v>
      </c>
    </row>
    <row r="45" spans="1:23" ht="23.25" customHeight="1" x14ac:dyDescent="0.55000000000000004">
      <c r="A45" s="20">
        <v>40</v>
      </c>
      <c r="B45" s="20">
        <v>8</v>
      </c>
      <c r="C45" s="20" t="s">
        <v>20</v>
      </c>
      <c r="D45" s="23" t="s">
        <v>57</v>
      </c>
      <c r="E45" s="36">
        <v>15</v>
      </c>
      <c r="F45" s="16">
        <v>36.92</v>
      </c>
      <c r="G45" s="38">
        <v>35.130000000000003</v>
      </c>
      <c r="H45" s="10">
        <f t="shared" si="14"/>
        <v>-1.7899999999999991</v>
      </c>
      <c r="I45" s="16">
        <v>37.17</v>
      </c>
      <c r="J45" s="15">
        <v>36.67</v>
      </c>
      <c r="K45" s="10">
        <f t="shared" si="15"/>
        <v>-0.5</v>
      </c>
      <c r="L45" s="16">
        <v>28.17</v>
      </c>
      <c r="M45" s="38">
        <v>21.07</v>
      </c>
      <c r="N45" s="10">
        <f t="shared" si="16"/>
        <v>-7.1000000000000014</v>
      </c>
      <c r="O45" s="16">
        <v>26.07</v>
      </c>
      <c r="P45" s="15">
        <v>21.71</v>
      </c>
      <c r="Q45" s="10">
        <f t="shared" si="17"/>
        <v>-4.3599999999999994</v>
      </c>
      <c r="R45" s="16">
        <v>32.83</v>
      </c>
      <c r="S45" s="17">
        <v>28.4</v>
      </c>
      <c r="T45" s="11">
        <f t="shared" si="18"/>
        <v>-4.43</v>
      </c>
      <c r="U45" s="19">
        <f t="shared" si="19"/>
        <v>32.232000000000006</v>
      </c>
      <c r="V45" s="71">
        <f t="shared" si="20"/>
        <v>28.596000000000004</v>
      </c>
      <c r="W45" s="11">
        <f t="shared" si="21"/>
        <v>-3.6360000000000028</v>
      </c>
    </row>
    <row r="46" spans="1:23" ht="23.25" customHeight="1" x14ac:dyDescent="0.55000000000000004">
      <c r="A46" s="20">
        <v>41</v>
      </c>
      <c r="B46" s="31">
        <v>5</v>
      </c>
      <c r="C46" s="31" t="s">
        <v>20</v>
      </c>
      <c r="D46" s="32" t="s">
        <v>43</v>
      </c>
      <c r="E46" s="36">
        <v>1</v>
      </c>
      <c r="F46" s="16">
        <v>47.88</v>
      </c>
      <c r="G46" s="37">
        <v>43</v>
      </c>
      <c r="H46" s="10">
        <f t="shared" si="14"/>
        <v>-4.8800000000000026</v>
      </c>
      <c r="I46" s="16">
        <v>44.75</v>
      </c>
      <c r="J46" s="17">
        <v>26</v>
      </c>
      <c r="K46" s="10">
        <f t="shared" si="15"/>
        <v>-18.75</v>
      </c>
      <c r="L46" s="16">
        <v>29.25</v>
      </c>
      <c r="M46" s="37">
        <v>32</v>
      </c>
      <c r="N46" s="10">
        <f t="shared" si="16"/>
        <v>2.75</v>
      </c>
      <c r="O46" s="16">
        <v>31.9</v>
      </c>
      <c r="P46" s="17">
        <v>20</v>
      </c>
      <c r="Q46" s="10">
        <f t="shared" si="17"/>
        <v>-11.899999999999999</v>
      </c>
      <c r="R46" s="16">
        <v>32.75</v>
      </c>
      <c r="S46" s="17">
        <v>20</v>
      </c>
      <c r="T46" s="11">
        <f t="shared" si="18"/>
        <v>-12.75</v>
      </c>
      <c r="U46" s="19">
        <f t="shared" si="19"/>
        <v>37.305999999999997</v>
      </c>
      <c r="V46" s="71">
        <f t="shared" si="20"/>
        <v>28.2</v>
      </c>
      <c r="W46" s="11">
        <f t="shared" si="21"/>
        <v>-9.1059999999999981</v>
      </c>
    </row>
    <row r="47" spans="1:23" ht="23.25" customHeight="1" x14ac:dyDescent="0.55000000000000004">
      <c r="A47" s="20">
        <v>42</v>
      </c>
      <c r="B47" s="27">
        <v>14</v>
      </c>
      <c r="C47" s="27" t="s">
        <v>26</v>
      </c>
      <c r="D47" s="23" t="s">
        <v>27</v>
      </c>
      <c r="E47" s="36">
        <v>2</v>
      </c>
      <c r="F47" s="16">
        <v>35.67</v>
      </c>
      <c r="G47" s="37">
        <v>24.5</v>
      </c>
      <c r="H47" s="10">
        <f t="shared" si="14"/>
        <v>-11.170000000000002</v>
      </c>
      <c r="I47" s="16">
        <v>33.56</v>
      </c>
      <c r="J47" s="17">
        <v>33</v>
      </c>
      <c r="K47" s="10">
        <f t="shared" si="15"/>
        <v>-0.56000000000000227</v>
      </c>
      <c r="L47" s="16">
        <v>25.78</v>
      </c>
      <c r="M47" s="37">
        <v>24</v>
      </c>
      <c r="N47" s="10">
        <f t="shared" si="16"/>
        <v>-1.7800000000000011</v>
      </c>
      <c r="O47" s="16">
        <v>25.42</v>
      </c>
      <c r="P47" s="17">
        <v>19.2</v>
      </c>
      <c r="Q47" s="10">
        <f t="shared" si="17"/>
        <v>-6.2200000000000024</v>
      </c>
      <c r="R47" s="16">
        <v>25.78</v>
      </c>
      <c r="S47" s="17">
        <v>32</v>
      </c>
      <c r="T47" s="11">
        <f t="shared" si="18"/>
        <v>6.2199999999999989</v>
      </c>
      <c r="U47" s="19">
        <f t="shared" si="19"/>
        <v>29.242000000000001</v>
      </c>
      <c r="V47" s="71">
        <f t="shared" si="20"/>
        <v>26.54</v>
      </c>
      <c r="W47" s="11">
        <f t="shared" si="21"/>
        <v>-2.7020000000000017</v>
      </c>
    </row>
  </sheetData>
  <sortState ref="A2:W49">
    <sortCondition descending="1" ref="V1"/>
  </sortState>
  <mergeCells count="5">
    <mergeCell ref="A1:A2"/>
    <mergeCell ref="B1:B5"/>
    <mergeCell ref="C1:C5"/>
    <mergeCell ref="D1:D2"/>
    <mergeCell ref="E1:E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topLeftCell="A3" workbookViewId="0">
      <selection sqref="A1:H15"/>
    </sheetView>
  </sheetViews>
  <sheetFormatPr defaultRowHeight="15" x14ac:dyDescent="0.25"/>
  <cols>
    <col min="4" max="4" width="15.28515625" bestFit="1" customWidth="1"/>
    <col min="7" max="7" width="6.85546875" bestFit="1" customWidth="1"/>
  </cols>
  <sheetData>
    <row r="1" spans="1:8" ht="24" x14ac:dyDescent="0.55000000000000004">
      <c r="A1" s="76" t="s">
        <v>2</v>
      </c>
      <c r="B1" s="78" t="s">
        <v>3</v>
      </c>
      <c r="C1" s="79" t="s">
        <v>4</v>
      </c>
      <c r="D1" s="77" t="s">
        <v>5</v>
      </c>
      <c r="E1" s="81" t="s">
        <v>6</v>
      </c>
      <c r="F1" s="4"/>
      <c r="G1" s="4" t="s">
        <v>10</v>
      </c>
      <c r="H1" s="39" t="s">
        <v>8</v>
      </c>
    </row>
    <row r="2" spans="1:8" ht="24" x14ac:dyDescent="0.55000000000000004">
      <c r="A2" s="77"/>
      <c r="B2" s="78"/>
      <c r="C2" s="79"/>
      <c r="D2" s="80"/>
      <c r="E2" s="82"/>
      <c r="F2" s="53" t="s">
        <v>14</v>
      </c>
      <c r="G2" s="53" t="s">
        <v>15</v>
      </c>
      <c r="H2" s="40" t="s">
        <v>16</v>
      </c>
    </row>
    <row r="3" spans="1:8" ht="24" x14ac:dyDescent="0.55000000000000004">
      <c r="A3" s="7"/>
      <c r="B3" s="78"/>
      <c r="C3" s="79"/>
      <c r="D3" s="8" t="s">
        <v>17</v>
      </c>
      <c r="E3" s="82"/>
      <c r="F3" s="9">
        <v>30.62</v>
      </c>
      <c r="G3" s="9">
        <v>31.8</v>
      </c>
      <c r="H3" s="10">
        <f>G3-F3</f>
        <v>1.1799999999999997</v>
      </c>
    </row>
    <row r="4" spans="1:8" ht="24" x14ac:dyDescent="0.55000000000000004">
      <c r="A4" s="7"/>
      <c r="B4" s="78"/>
      <c r="C4" s="79"/>
      <c r="D4" s="8" t="s">
        <v>18</v>
      </c>
      <c r="E4" s="82"/>
      <c r="F4" s="9">
        <v>30.16</v>
      </c>
      <c r="G4" s="9">
        <v>31.39</v>
      </c>
      <c r="H4" s="10">
        <f t="shared" ref="H4:H5" si="0">G4-F4</f>
        <v>1.2300000000000004</v>
      </c>
    </row>
    <row r="5" spans="1:8" ht="24" x14ac:dyDescent="0.55000000000000004">
      <c r="A5" s="7"/>
      <c r="B5" s="78"/>
      <c r="C5" s="79"/>
      <c r="D5" s="8" t="s">
        <v>19</v>
      </c>
      <c r="E5" s="83"/>
      <c r="F5" s="9">
        <v>26.4</v>
      </c>
      <c r="G5" s="9">
        <v>26.76</v>
      </c>
      <c r="H5" s="10">
        <f t="shared" si="0"/>
        <v>0.36000000000000298</v>
      </c>
    </row>
    <row r="6" spans="1:8" ht="24" x14ac:dyDescent="0.55000000000000004">
      <c r="A6" s="20">
        <v>1</v>
      </c>
      <c r="B6" s="20">
        <v>5</v>
      </c>
      <c r="C6" s="12" t="s">
        <v>20</v>
      </c>
      <c r="D6" s="23" t="s">
        <v>43</v>
      </c>
      <c r="E6" s="36">
        <v>1</v>
      </c>
      <c r="F6" s="16">
        <v>29.25</v>
      </c>
      <c r="G6" s="37">
        <v>32</v>
      </c>
      <c r="H6" s="10">
        <f t="shared" ref="H6:H33" si="1">G6-F6</f>
        <v>2.75</v>
      </c>
    </row>
    <row r="7" spans="1:8" ht="24" x14ac:dyDescent="0.55000000000000004">
      <c r="A7" s="20">
        <v>2</v>
      </c>
      <c r="B7" s="20">
        <v>10</v>
      </c>
      <c r="C7" s="12" t="s">
        <v>20</v>
      </c>
      <c r="D7" s="23" t="s">
        <v>53</v>
      </c>
      <c r="E7" s="36">
        <v>10</v>
      </c>
      <c r="F7" s="16">
        <v>25.4</v>
      </c>
      <c r="G7" s="37">
        <v>30</v>
      </c>
      <c r="H7" s="10">
        <f t="shared" si="1"/>
        <v>4.6000000000000014</v>
      </c>
    </row>
    <row r="8" spans="1:8" ht="24" x14ac:dyDescent="0.55000000000000004">
      <c r="A8" s="20">
        <v>3</v>
      </c>
      <c r="B8" s="20">
        <v>2</v>
      </c>
      <c r="C8" s="20" t="s">
        <v>24</v>
      </c>
      <c r="D8" s="22" t="s">
        <v>25</v>
      </c>
      <c r="E8" s="36">
        <v>5</v>
      </c>
      <c r="F8" s="16">
        <v>23.17</v>
      </c>
      <c r="G8" s="37">
        <v>29.6</v>
      </c>
      <c r="H8" s="10">
        <f t="shared" si="1"/>
        <v>6.43</v>
      </c>
    </row>
    <row r="9" spans="1:8" ht="24" x14ac:dyDescent="0.55000000000000004">
      <c r="A9" s="20">
        <v>4</v>
      </c>
      <c r="B9" s="20">
        <v>12</v>
      </c>
      <c r="C9" s="20" t="s">
        <v>24</v>
      </c>
      <c r="D9" s="23" t="s">
        <v>61</v>
      </c>
      <c r="E9" s="36">
        <v>29</v>
      </c>
      <c r="F9" s="16">
        <v>26.19</v>
      </c>
      <c r="G9" s="38">
        <v>29.31</v>
      </c>
      <c r="H9" s="10">
        <f t="shared" si="1"/>
        <v>3.1199999999999974</v>
      </c>
    </row>
    <row r="10" spans="1:8" ht="24" x14ac:dyDescent="0.55000000000000004">
      <c r="A10" s="20">
        <v>5</v>
      </c>
      <c r="B10" s="20">
        <v>6</v>
      </c>
      <c r="C10" s="20" t="s">
        <v>20</v>
      </c>
      <c r="D10" s="23" t="s">
        <v>30</v>
      </c>
      <c r="E10" s="36">
        <v>4</v>
      </c>
      <c r="F10" s="16">
        <v>25</v>
      </c>
      <c r="G10" s="37">
        <v>29</v>
      </c>
      <c r="H10" s="10">
        <f t="shared" si="1"/>
        <v>4</v>
      </c>
    </row>
    <row r="11" spans="1:8" ht="24" x14ac:dyDescent="0.55000000000000004">
      <c r="A11" s="20">
        <v>6</v>
      </c>
      <c r="B11" s="20">
        <v>12</v>
      </c>
      <c r="C11" s="20" t="s">
        <v>20</v>
      </c>
      <c r="D11" s="21" t="s">
        <v>55</v>
      </c>
      <c r="E11" s="36">
        <v>4</v>
      </c>
      <c r="F11" s="16">
        <v>22.86</v>
      </c>
      <c r="G11" s="37">
        <v>29</v>
      </c>
      <c r="H11" s="10">
        <f t="shared" si="1"/>
        <v>6.1400000000000006</v>
      </c>
    </row>
    <row r="12" spans="1:8" ht="24" x14ac:dyDescent="0.55000000000000004">
      <c r="A12" s="20">
        <v>7</v>
      </c>
      <c r="B12" s="20">
        <v>8</v>
      </c>
      <c r="C12" s="20" t="s">
        <v>26</v>
      </c>
      <c r="D12" s="23" t="s">
        <v>46</v>
      </c>
      <c r="E12" s="36">
        <v>11</v>
      </c>
      <c r="F12" s="16">
        <v>24.33</v>
      </c>
      <c r="G12" s="38">
        <v>28.91</v>
      </c>
      <c r="H12" s="10">
        <f t="shared" si="1"/>
        <v>4.5800000000000018</v>
      </c>
    </row>
    <row r="13" spans="1:8" ht="24" x14ac:dyDescent="0.55000000000000004">
      <c r="A13" s="20">
        <v>8</v>
      </c>
      <c r="B13" s="20">
        <v>6</v>
      </c>
      <c r="C13" s="42" t="s">
        <v>20</v>
      </c>
      <c r="D13" s="21" t="s">
        <v>22</v>
      </c>
      <c r="E13" s="36">
        <v>10</v>
      </c>
      <c r="F13" s="16">
        <v>28.18</v>
      </c>
      <c r="G13" s="37">
        <v>28.8</v>
      </c>
      <c r="H13" s="10">
        <f t="shared" si="1"/>
        <v>0.62000000000000099</v>
      </c>
    </row>
    <row r="14" spans="1:8" ht="24" x14ac:dyDescent="0.55000000000000004">
      <c r="A14" s="20">
        <v>9</v>
      </c>
      <c r="B14" s="20">
        <v>5</v>
      </c>
      <c r="C14" s="20" t="s">
        <v>20</v>
      </c>
      <c r="D14" s="23" t="s">
        <v>34</v>
      </c>
      <c r="E14" s="36">
        <v>10</v>
      </c>
      <c r="F14" s="16">
        <v>26</v>
      </c>
      <c r="G14" s="37">
        <v>28.2</v>
      </c>
      <c r="H14" s="10">
        <f t="shared" si="1"/>
        <v>2.1999999999999993</v>
      </c>
    </row>
    <row r="15" spans="1:8" ht="24" x14ac:dyDescent="0.55000000000000004">
      <c r="A15" s="20">
        <v>10</v>
      </c>
      <c r="B15" s="20">
        <v>14</v>
      </c>
      <c r="C15" s="20" t="s">
        <v>24</v>
      </c>
      <c r="D15" s="23" t="s">
        <v>50</v>
      </c>
      <c r="E15" s="36">
        <v>21</v>
      </c>
      <c r="F15" s="16">
        <v>27.83</v>
      </c>
      <c r="G15" s="37">
        <v>28.1</v>
      </c>
      <c r="H15" s="10">
        <f t="shared" si="1"/>
        <v>0.27000000000000313</v>
      </c>
    </row>
    <row r="16" spans="1:8" ht="24" x14ac:dyDescent="0.55000000000000004">
      <c r="A16" s="20">
        <v>11</v>
      </c>
      <c r="B16" s="20">
        <v>2</v>
      </c>
      <c r="C16" s="20" t="s">
        <v>24</v>
      </c>
      <c r="D16" s="22" t="s">
        <v>32</v>
      </c>
      <c r="E16" s="36">
        <v>37</v>
      </c>
      <c r="F16" s="16">
        <v>27.48</v>
      </c>
      <c r="G16" s="37">
        <v>28</v>
      </c>
      <c r="H16" s="10">
        <f t="shared" si="1"/>
        <v>0.51999999999999957</v>
      </c>
    </row>
    <row r="17" spans="1:8" ht="24" x14ac:dyDescent="0.55000000000000004">
      <c r="A17" s="20">
        <v>12</v>
      </c>
      <c r="B17" s="20">
        <v>4</v>
      </c>
      <c r="C17" s="20" t="s">
        <v>26</v>
      </c>
      <c r="D17" s="25" t="s">
        <v>39</v>
      </c>
      <c r="E17" s="36">
        <v>15</v>
      </c>
      <c r="F17" s="16">
        <v>23.56</v>
      </c>
      <c r="G17" s="37">
        <v>28</v>
      </c>
      <c r="H17" s="10">
        <f t="shared" si="1"/>
        <v>4.4400000000000013</v>
      </c>
    </row>
    <row r="18" spans="1:8" ht="24" x14ac:dyDescent="0.55000000000000004">
      <c r="A18" s="20">
        <v>13</v>
      </c>
      <c r="B18" s="20">
        <v>3</v>
      </c>
      <c r="C18" s="20" t="s">
        <v>20</v>
      </c>
      <c r="D18" s="30" t="s">
        <v>62</v>
      </c>
      <c r="E18" s="36">
        <v>11</v>
      </c>
      <c r="F18" s="16">
        <v>27.29</v>
      </c>
      <c r="G18" s="37">
        <v>28</v>
      </c>
      <c r="H18" s="10">
        <f t="shared" si="1"/>
        <v>0.71000000000000085</v>
      </c>
    </row>
    <row r="19" spans="1:8" ht="24" x14ac:dyDescent="0.55000000000000004">
      <c r="A19" s="20">
        <v>14</v>
      </c>
      <c r="B19" s="20">
        <v>3</v>
      </c>
      <c r="C19" s="20" t="s">
        <v>24</v>
      </c>
      <c r="D19" s="22" t="s">
        <v>59</v>
      </c>
      <c r="E19" s="36">
        <v>13</v>
      </c>
      <c r="F19" s="16">
        <v>24.29</v>
      </c>
      <c r="G19" s="38">
        <v>27.85</v>
      </c>
      <c r="H19" s="10">
        <f t="shared" si="1"/>
        <v>3.5600000000000023</v>
      </c>
    </row>
    <row r="20" spans="1:8" ht="24" x14ac:dyDescent="0.55000000000000004">
      <c r="A20" s="20">
        <v>15</v>
      </c>
      <c r="B20" s="20">
        <v>13</v>
      </c>
      <c r="C20" s="20" t="s">
        <v>24</v>
      </c>
      <c r="D20" s="23" t="s">
        <v>47</v>
      </c>
      <c r="E20" s="36">
        <v>10</v>
      </c>
      <c r="F20" s="16">
        <v>23.29</v>
      </c>
      <c r="G20" s="37">
        <v>27.8</v>
      </c>
      <c r="H20" s="10">
        <f t="shared" si="1"/>
        <v>4.5100000000000016</v>
      </c>
    </row>
    <row r="21" spans="1:8" ht="24" x14ac:dyDescent="0.55000000000000004">
      <c r="A21" s="20">
        <v>16</v>
      </c>
      <c r="B21" s="20">
        <v>6</v>
      </c>
      <c r="C21" s="42" t="s">
        <v>20</v>
      </c>
      <c r="D21" s="21" t="s">
        <v>23</v>
      </c>
      <c r="E21" s="36">
        <v>23</v>
      </c>
      <c r="F21" s="16">
        <v>27.42</v>
      </c>
      <c r="G21" s="38">
        <v>27.74</v>
      </c>
      <c r="H21" s="10">
        <f t="shared" si="1"/>
        <v>0.31999999999999673</v>
      </c>
    </row>
    <row r="22" spans="1:8" ht="24" x14ac:dyDescent="0.55000000000000004">
      <c r="A22" s="20">
        <v>17</v>
      </c>
      <c r="B22" s="20">
        <v>1</v>
      </c>
      <c r="C22" s="20" t="s">
        <v>20</v>
      </c>
      <c r="D22" s="25" t="s">
        <v>38</v>
      </c>
      <c r="E22" s="36">
        <v>14</v>
      </c>
      <c r="F22" s="16">
        <v>29.07</v>
      </c>
      <c r="G22" s="38">
        <v>27.57</v>
      </c>
      <c r="H22" s="10">
        <f t="shared" si="1"/>
        <v>-1.5</v>
      </c>
    </row>
    <row r="23" spans="1:8" ht="24" x14ac:dyDescent="0.55000000000000004">
      <c r="A23" s="20">
        <v>18</v>
      </c>
      <c r="B23" s="20">
        <v>3</v>
      </c>
      <c r="C23" s="20" t="s">
        <v>20</v>
      </c>
      <c r="D23" s="6" t="s">
        <v>44</v>
      </c>
      <c r="E23" s="36">
        <v>14</v>
      </c>
      <c r="F23" s="16">
        <v>27.67</v>
      </c>
      <c r="G23" s="38">
        <v>27.29</v>
      </c>
      <c r="H23" s="10">
        <f t="shared" si="1"/>
        <v>-0.38000000000000256</v>
      </c>
    </row>
    <row r="24" spans="1:8" ht="24" x14ac:dyDescent="0.55000000000000004">
      <c r="A24" s="20">
        <v>19</v>
      </c>
      <c r="B24" s="20">
        <v>4</v>
      </c>
      <c r="C24" s="20" t="s">
        <v>20</v>
      </c>
      <c r="D24" s="25" t="s">
        <v>45</v>
      </c>
      <c r="E24" s="36">
        <v>17</v>
      </c>
      <c r="F24" s="16">
        <v>29.08</v>
      </c>
      <c r="G24" s="38">
        <v>27.06</v>
      </c>
      <c r="H24" s="10">
        <f t="shared" si="1"/>
        <v>-2.0199999999999996</v>
      </c>
    </row>
    <row r="25" spans="1:8" ht="24" x14ac:dyDescent="0.55000000000000004">
      <c r="A25" s="20">
        <v>20</v>
      </c>
      <c r="B25" s="20">
        <v>16</v>
      </c>
      <c r="C25" s="20" t="s">
        <v>20</v>
      </c>
      <c r="D25" s="23" t="s">
        <v>33</v>
      </c>
      <c r="E25" s="36">
        <v>10</v>
      </c>
      <c r="F25" s="16">
        <v>22.62</v>
      </c>
      <c r="G25" s="37">
        <v>27</v>
      </c>
      <c r="H25" s="10">
        <f t="shared" si="1"/>
        <v>4.379999999999999</v>
      </c>
    </row>
    <row r="26" spans="1:8" ht="24" x14ac:dyDescent="0.55000000000000004">
      <c r="A26" s="20">
        <v>21</v>
      </c>
      <c r="B26" s="20">
        <v>16</v>
      </c>
      <c r="C26" s="20" t="s">
        <v>20</v>
      </c>
      <c r="D26" s="26" t="s">
        <v>49</v>
      </c>
      <c r="E26" s="36">
        <v>16</v>
      </c>
      <c r="F26" s="16">
        <v>25.72</v>
      </c>
      <c r="G26" s="37">
        <v>27</v>
      </c>
      <c r="H26" s="10">
        <f t="shared" si="1"/>
        <v>1.2800000000000011</v>
      </c>
    </row>
    <row r="27" spans="1:8" ht="24" x14ac:dyDescent="0.55000000000000004">
      <c r="A27" s="20">
        <v>22</v>
      </c>
      <c r="B27" s="20">
        <v>15</v>
      </c>
      <c r="C27" s="20" t="s">
        <v>24</v>
      </c>
      <c r="D27" s="23" t="s">
        <v>63</v>
      </c>
      <c r="E27" s="36">
        <v>13</v>
      </c>
      <c r="F27" s="16">
        <v>25.88</v>
      </c>
      <c r="G27" s="38">
        <v>26.92</v>
      </c>
      <c r="H27" s="10">
        <f t="shared" si="1"/>
        <v>1.0400000000000027</v>
      </c>
    </row>
    <row r="28" spans="1:8" ht="24" x14ac:dyDescent="0.55000000000000004">
      <c r="A28" s="20">
        <v>23</v>
      </c>
      <c r="B28" s="20">
        <v>13</v>
      </c>
      <c r="C28" s="20" t="s">
        <v>20</v>
      </c>
      <c r="D28" s="23" t="s">
        <v>36</v>
      </c>
      <c r="E28" s="36">
        <v>8</v>
      </c>
      <c r="F28" s="16">
        <v>31.33</v>
      </c>
      <c r="G28" s="38">
        <v>26.75</v>
      </c>
      <c r="H28" s="10">
        <f t="shared" si="1"/>
        <v>-4.5799999999999983</v>
      </c>
    </row>
    <row r="29" spans="1:8" ht="24" x14ac:dyDescent="0.55000000000000004">
      <c r="A29" s="20">
        <v>24</v>
      </c>
      <c r="B29" s="20">
        <v>7</v>
      </c>
      <c r="C29" s="20" t="s">
        <v>24</v>
      </c>
      <c r="D29" s="23" t="s">
        <v>42</v>
      </c>
      <c r="E29" s="36">
        <v>17</v>
      </c>
      <c r="F29" s="16">
        <v>27.04</v>
      </c>
      <c r="G29" s="38">
        <v>26.59</v>
      </c>
      <c r="H29" s="10">
        <f t="shared" si="1"/>
        <v>-0.44999999999999929</v>
      </c>
    </row>
    <row r="30" spans="1:8" ht="24" x14ac:dyDescent="0.55000000000000004">
      <c r="A30" s="20">
        <v>25</v>
      </c>
      <c r="B30" s="20">
        <v>1</v>
      </c>
      <c r="C30" s="20" t="s">
        <v>20</v>
      </c>
      <c r="D30" s="25" t="s">
        <v>51</v>
      </c>
      <c r="E30" s="36">
        <v>10</v>
      </c>
      <c r="F30" s="16">
        <v>28</v>
      </c>
      <c r="G30" s="37">
        <v>26.2</v>
      </c>
      <c r="H30" s="10">
        <f t="shared" si="1"/>
        <v>-1.8000000000000007</v>
      </c>
    </row>
    <row r="31" spans="1:8" ht="24" x14ac:dyDescent="0.55000000000000004">
      <c r="A31" s="20">
        <v>26</v>
      </c>
      <c r="B31" s="20">
        <v>2</v>
      </c>
      <c r="C31" s="20" t="s">
        <v>24</v>
      </c>
      <c r="D31" s="22" t="s">
        <v>31</v>
      </c>
      <c r="E31" s="36">
        <v>16</v>
      </c>
      <c r="F31" s="16">
        <v>25.5</v>
      </c>
      <c r="G31" s="38">
        <v>26.13</v>
      </c>
      <c r="H31" s="10">
        <f t="shared" si="1"/>
        <v>0.62999999999999901</v>
      </c>
    </row>
    <row r="32" spans="1:8" ht="24" x14ac:dyDescent="0.55000000000000004">
      <c r="A32" s="20">
        <v>27</v>
      </c>
      <c r="B32" s="20">
        <v>6</v>
      </c>
      <c r="C32" s="20" t="s">
        <v>20</v>
      </c>
      <c r="D32" s="23" t="s">
        <v>58</v>
      </c>
      <c r="E32" s="36">
        <v>15</v>
      </c>
      <c r="F32" s="16">
        <v>25.45</v>
      </c>
      <c r="G32" s="37">
        <v>26</v>
      </c>
      <c r="H32" s="10">
        <f t="shared" si="1"/>
        <v>0.55000000000000071</v>
      </c>
    </row>
    <row r="33" spans="1:8" ht="24" x14ac:dyDescent="0.55000000000000004">
      <c r="A33" s="20">
        <v>28</v>
      </c>
      <c r="B33" s="41">
        <v>11</v>
      </c>
      <c r="C33" s="41" t="s">
        <v>24</v>
      </c>
      <c r="D33" s="6" t="s">
        <v>64</v>
      </c>
      <c r="E33" s="36">
        <v>1</v>
      </c>
      <c r="F33" s="33"/>
      <c r="G33" s="18">
        <v>26</v>
      </c>
      <c r="H33" s="10">
        <f t="shared" si="1"/>
        <v>26</v>
      </c>
    </row>
    <row r="34" spans="1:8" ht="24" x14ac:dyDescent="0.55000000000000004">
      <c r="A34" s="20">
        <v>29</v>
      </c>
      <c r="B34" s="13">
        <v>3</v>
      </c>
      <c r="C34" s="13" t="s">
        <v>20</v>
      </c>
      <c r="D34" s="14" t="s">
        <v>21</v>
      </c>
      <c r="E34" s="36">
        <v>20</v>
      </c>
      <c r="F34" s="16">
        <v>23.6</v>
      </c>
      <c r="G34" s="37">
        <v>25.7</v>
      </c>
      <c r="H34" s="10">
        <f t="shared" ref="H34" si="2">G34-F34</f>
        <v>2.0999999999999979</v>
      </c>
    </row>
    <row r="35" spans="1:8" ht="24" x14ac:dyDescent="0.55000000000000004">
      <c r="A35" s="20">
        <v>30</v>
      </c>
      <c r="B35" s="20">
        <v>13</v>
      </c>
      <c r="C35" s="20" t="s">
        <v>20</v>
      </c>
      <c r="D35" s="23" t="s">
        <v>56</v>
      </c>
      <c r="E35" s="36">
        <v>6</v>
      </c>
      <c r="F35" s="16">
        <v>29.67</v>
      </c>
      <c r="G35" s="38">
        <v>25.67</v>
      </c>
      <c r="H35" s="10">
        <f t="shared" ref="H35:H47" si="3">G35-F35</f>
        <v>-4</v>
      </c>
    </row>
    <row r="36" spans="1:8" ht="24" x14ac:dyDescent="0.55000000000000004">
      <c r="A36" s="20">
        <v>31</v>
      </c>
      <c r="B36" s="20">
        <v>14</v>
      </c>
      <c r="C36" s="20" t="s">
        <v>20</v>
      </c>
      <c r="D36" s="23" t="s">
        <v>48</v>
      </c>
      <c r="E36" s="36">
        <v>15</v>
      </c>
      <c r="F36" s="16">
        <v>28.25</v>
      </c>
      <c r="G36" s="37">
        <v>25.6</v>
      </c>
      <c r="H36" s="10">
        <f t="shared" si="3"/>
        <v>-2.6499999999999986</v>
      </c>
    </row>
    <row r="37" spans="1:8" ht="24" x14ac:dyDescent="0.55000000000000004">
      <c r="A37" s="20">
        <v>32</v>
      </c>
      <c r="B37" s="20">
        <v>4</v>
      </c>
      <c r="C37" s="20" t="s">
        <v>24</v>
      </c>
      <c r="D37" s="24" t="s">
        <v>40</v>
      </c>
      <c r="E37" s="36">
        <v>30</v>
      </c>
      <c r="F37" s="16">
        <v>25.56</v>
      </c>
      <c r="G37" s="37">
        <v>25.2</v>
      </c>
      <c r="H37" s="10">
        <f t="shared" si="3"/>
        <v>-0.35999999999999943</v>
      </c>
    </row>
    <row r="38" spans="1:8" ht="24" x14ac:dyDescent="0.55000000000000004">
      <c r="A38" s="20">
        <v>33</v>
      </c>
      <c r="B38" s="20">
        <v>12</v>
      </c>
      <c r="C38" s="20" t="s">
        <v>20</v>
      </c>
      <c r="D38" s="23" t="s">
        <v>60</v>
      </c>
      <c r="E38" s="36">
        <v>5</v>
      </c>
      <c r="F38" s="16">
        <v>25.38</v>
      </c>
      <c r="G38" s="37">
        <v>25.2</v>
      </c>
      <c r="H38" s="10">
        <f t="shared" si="3"/>
        <v>-0.17999999999999972</v>
      </c>
    </row>
    <row r="39" spans="1:8" ht="24" x14ac:dyDescent="0.55000000000000004">
      <c r="A39" s="20">
        <v>34</v>
      </c>
      <c r="B39" s="28">
        <v>4</v>
      </c>
      <c r="C39" s="28" t="s">
        <v>20</v>
      </c>
      <c r="D39" s="67" t="s">
        <v>29</v>
      </c>
      <c r="E39" s="36">
        <v>9</v>
      </c>
      <c r="F39" s="16">
        <v>23.71</v>
      </c>
      <c r="G39" s="38">
        <v>25.11</v>
      </c>
      <c r="H39" s="10">
        <f t="shared" si="3"/>
        <v>1.3999999999999986</v>
      </c>
    </row>
    <row r="40" spans="1:8" ht="24" x14ac:dyDescent="0.55000000000000004">
      <c r="A40" s="20">
        <v>35</v>
      </c>
      <c r="B40" s="20">
        <v>4</v>
      </c>
      <c r="C40" s="20" t="s">
        <v>24</v>
      </c>
      <c r="D40" s="24" t="s">
        <v>28</v>
      </c>
      <c r="E40" s="36">
        <v>20</v>
      </c>
      <c r="F40" s="16">
        <v>28.67</v>
      </c>
      <c r="G40" s="37">
        <v>25</v>
      </c>
      <c r="H40" s="10">
        <f t="shared" si="3"/>
        <v>-3.6700000000000017</v>
      </c>
    </row>
    <row r="41" spans="1:8" ht="24" x14ac:dyDescent="0.55000000000000004">
      <c r="A41" s="20">
        <v>36</v>
      </c>
      <c r="B41" s="20">
        <v>15</v>
      </c>
      <c r="C41" s="20" t="s">
        <v>20</v>
      </c>
      <c r="D41" s="23" t="s">
        <v>41</v>
      </c>
      <c r="E41" s="36">
        <v>6</v>
      </c>
      <c r="F41" s="16">
        <v>27.82</v>
      </c>
      <c r="G41" s="38">
        <v>24.67</v>
      </c>
      <c r="H41" s="10">
        <f t="shared" si="3"/>
        <v>-3.1499999999999986</v>
      </c>
    </row>
    <row r="42" spans="1:8" ht="24" x14ac:dyDescent="0.55000000000000004">
      <c r="A42" s="20">
        <v>37</v>
      </c>
      <c r="B42" s="20">
        <v>12</v>
      </c>
      <c r="C42" s="20" t="s">
        <v>20</v>
      </c>
      <c r="D42" s="23" t="s">
        <v>52</v>
      </c>
      <c r="E42" s="36">
        <v>4</v>
      </c>
      <c r="F42" s="16">
        <v>24.73</v>
      </c>
      <c r="G42" s="37">
        <v>24.5</v>
      </c>
      <c r="H42" s="10">
        <f t="shared" si="3"/>
        <v>-0.23000000000000043</v>
      </c>
    </row>
    <row r="43" spans="1:8" ht="24" x14ac:dyDescent="0.55000000000000004">
      <c r="A43" s="20">
        <v>38</v>
      </c>
      <c r="B43" s="20">
        <v>14</v>
      </c>
      <c r="C43" s="20" t="s">
        <v>26</v>
      </c>
      <c r="D43" s="23" t="s">
        <v>27</v>
      </c>
      <c r="E43" s="36">
        <v>2</v>
      </c>
      <c r="F43" s="16">
        <v>25.78</v>
      </c>
      <c r="G43" s="37">
        <v>24</v>
      </c>
      <c r="H43" s="10">
        <f t="shared" si="3"/>
        <v>-1.7800000000000011</v>
      </c>
    </row>
    <row r="44" spans="1:8" ht="24" x14ac:dyDescent="0.55000000000000004">
      <c r="A44" s="20">
        <v>39</v>
      </c>
      <c r="B44" s="20">
        <v>4</v>
      </c>
      <c r="C44" s="20" t="s">
        <v>24</v>
      </c>
      <c r="D44" s="24" t="s">
        <v>37</v>
      </c>
      <c r="E44" s="36">
        <v>16</v>
      </c>
      <c r="F44" s="16">
        <v>26</v>
      </c>
      <c r="G44" s="37">
        <v>24</v>
      </c>
      <c r="H44" s="10">
        <f t="shared" si="3"/>
        <v>-2</v>
      </c>
    </row>
    <row r="45" spans="1:8" ht="24" x14ac:dyDescent="0.55000000000000004">
      <c r="A45" s="20">
        <v>40</v>
      </c>
      <c r="B45" s="20">
        <v>8</v>
      </c>
      <c r="C45" s="20" t="s">
        <v>20</v>
      </c>
      <c r="D45" s="23" t="s">
        <v>54</v>
      </c>
      <c r="E45" s="36">
        <v>6</v>
      </c>
      <c r="F45" s="16">
        <v>22</v>
      </c>
      <c r="G45" s="37">
        <v>23</v>
      </c>
      <c r="H45" s="10">
        <f t="shared" si="3"/>
        <v>1</v>
      </c>
    </row>
    <row r="46" spans="1:8" ht="24" x14ac:dyDescent="0.55000000000000004">
      <c r="A46" s="20">
        <v>41</v>
      </c>
      <c r="B46" s="31">
        <v>8</v>
      </c>
      <c r="C46" s="31" t="s">
        <v>20</v>
      </c>
      <c r="D46" s="32" t="s">
        <v>57</v>
      </c>
      <c r="E46" s="36">
        <v>15</v>
      </c>
      <c r="F46" s="16">
        <v>28.17</v>
      </c>
      <c r="G46" s="38">
        <v>21.07</v>
      </c>
      <c r="H46" s="10">
        <f t="shared" si="3"/>
        <v>-7.1000000000000014</v>
      </c>
    </row>
    <row r="47" spans="1:8" ht="24" x14ac:dyDescent="0.55000000000000004">
      <c r="A47" s="20">
        <v>42</v>
      </c>
      <c r="B47" s="27">
        <v>1</v>
      </c>
      <c r="C47" s="27" t="s">
        <v>24</v>
      </c>
      <c r="D47" s="6" t="s">
        <v>35</v>
      </c>
      <c r="E47" s="36">
        <v>1</v>
      </c>
      <c r="F47" s="16">
        <v>23.43</v>
      </c>
      <c r="G47" s="37">
        <v>20</v>
      </c>
      <c r="H47" s="10">
        <f t="shared" si="3"/>
        <v>-3.4299999999999997</v>
      </c>
    </row>
  </sheetData>
  <mergeCells count="5">
    <mergeCell ref="A1:A2"/>
    <mergeCell ref="B1:B5"/>
    <mergeCell ref="C1:C5"/>
    <mergeCell ref="D1:D2"/>
    <mergeCell ref="E1:E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workbookViewId="0">
      <selection sqref="A1:H15"/>
    </sheetView>
  </sheetViews>
  <sheetFormatPr defaultRowHeight="15" x14ac:dyDescent="0.25"/>
  <cols>
    <col min="4" max="4" width="15.28515625" bestFit="1" customWidth="1"/>
    <col min="7" max="7" width="10.42578125" bestFit="1" customWidth="1"/>
  </cols>
  <sheetData>
    <row r="1" spans="1:8" ht="24" x14ac:dyDescent="0.55000000000000004">
      <c r="A1" s="76" t="s">
        <v>2</v>
      </c>
      <c r="B1" s="78" t="s">
        <v>3</v>
      </c>
      <c r="C1" s="79" t="s">
        <v>4</v>
      </c>
      <c r="D1" s="77" t="s">
        <v>5</v>
      </c>
      <c r="E1" s="81" t="s">
        <v>6</v>
      </c>
      <c r="F1" s="4"/>
      <c r="G1" s="4" t="s">
        <v>11</v>
      </c>
      <c r="H1" s="39" t="s">
        <v>8</v>
      </c>
    </row>
    <row r="2" spans="1:8" ht="24" x14ac:dyDescent="0.55000000000000004">
      <c r="A2" s="77"/>
      <c r="B2" s="78"/>
      <c r="C2" s="79"/>
      <c r="D2" s="80"/>
      <c r="E2" s="82"/>
      <c r="F2" s="53" t="s">
        <v>14</v>
      </c>
      <c r="G2" s="53" t="s">
        <v>15</v>
      </c>
      <c r="H2" s="40" t="s">
        <v>16</v>
      </c>
    </row>
    <row r="3" spans="1:8" ht="24" x14ac:dyDescent="0.55000000000000004">
      <c r="A3" s="7"/>
      <c r="B3" s="78"/>
      <c r="C3" s="79"/>
      <c r="D3" s="8" t="s">
        <v>17</v>
      </c>
      <c r="E3" s="82"/>
      <c r="F3" s="9">
        <v>32.4</v>
      </c>
      <c r="G3" s="9">
        <v>29.31</v>
      </c>
      <c r="H3" s="10">
        <f t="shared" ref="H3:H47" si="0">G3-F3</f>
        <v>-3.09</v>
      </c>
    </row>
    <row r="4" spans="1:8" ht="24" x14ac:dyDescent="0.55000000000000004">
      <c r="A4" s="7"/>
      <c r="B4" s="78"/>
      <c r="C4" s="79"/>
      <c r="D4" s="8" t="s">
        <v>18</v>
      </c>
      <c r="E4" s="82"/>
      <c r="F4" s="9">
        <v>32.42</v>
      </c>
      <c r="G4" s="9">
        <v>29.53</v>
      </c>
      <c r="H4" s="10">
        <f t="shared" si="0"/>
        <v>-2.8900000000000006</v>
      </c>
    </row>
    <row r="5" spans="1:8" ht="24" x14ac:dyDescent="0.55000000000000004">
      <c r="A5" s="7"/>
      <c r="B5" s="78"/>
      <c r="C5" s="79"/>
      <c r="D5" s="8" t="s">
        <v>19</v>
      </c>
      <c r="E5" s="83"/>
      <c r="F5" s="9">
        <v>27.24</v>
      </c>
      <c r="G5" s="9">
        <v>23.2</v>
      </c>
      <c r="H5" s="10">
        <f t="shared" si="0"/>
        <v>-4.0399999999999991</v>
      </c>
    </row>
    <row r="6" spans="1:8" ht="24" x14ac:dyDescent="0.55000000000000004">
      <c r="A6" s="20">
        <v>1</v>
      </c>
      <c r="B6" s="20">
        <v>12</v>
      </c>
      <c r="C6" s="12" t="s">
        <v>20</v>
      </c>
      <c r="D6" s="21" t="s">
        <v>55</v>
      </c>
      <c r="E6" s="36">
        <v>4</v>
      </c>
      <c r="F6" s="16">
        <v>30.74</v>
      </c>
      <c r="G6" s="17">
        <v>37.799999999999997</v>
      </c>
      <c r="H6" s="10">
        <f t="shared" si="0"/>
        <v>7.0599999999999987</v>
      </c>
    </row>
    <row r="7" spans="1:8" ht="24" x14ac:dyDescent="0.55000000000000004">
      <c r="A7" s="20">
        <v>2</v>
      </c>
      <c r="B7" s="20">
        <v>8</v>
      </c>
      <c r="C7" s="12" t="s">
        <v>20</v>
      </c>
      <c r="D7" s="23" t="s">
        <v>54</v>
      </c>
      <c r="E7" s="36">
        <v>6</v>
      </c>
      <c r="F7" s="16">
        <v>19.2</v>
      </c>
      <c r="G7" s="15">
        <v>29.07</v>
      </c>
      <c r="H7" s="10">
        <f t="shared" si="0"/>
        <v>9.870000000000001</v>
      </c>
    </row>
    <row r="8" spans="1:8" ht="24" x14ac:dyDescent="0.55000000000000004">
      <c r="A8" s="20">
        <v>3</v>
      </c>
      <c r="B8" s="20">
        <v>6</v>
      </c>
      <c r="C8" s="42" t="s">
        <v>20</v>
      </c>
      <c r="D8" s="21" t="s">
        <v>23</v>
      </c>
      <c r="E8" s="36">
        <v>23</v>
      </c>
      <c r="F8" s="16">
        <v>25.93</v>
      </c>
      <c r="G8" s="15">
        <v>28.03</v>
      </c>
      <c r="H8" s="10">
        <f t="shared" si="0"/>
        <v>2.1000000000000014</v>
      </c>
    </row>
    <row r="9" spans="1:8" ht="24" x14ac:dyDescent="0.55000000000000004">
      <c r="A9" s="20">
        <v>4</v>
      </c>
      <c r="B9" s="20">
        <v>15</v>
      </c>
      <c r="C9" s="20" t="s">
        <v>24</v>
      </c>
      <c r="D9" s="23" t="s">
        <v>63</v>
      </c>
      <c r="E9" s="36">
        <v>13</v>
      </c>
      <c r="F9" s="16">
        <v>26.33</v>
      </c>
      <c r="G9" s="17">
        <v>28</v>
      </c>
      <c r="H9" s="10">
        <f t="shared" si="0"/>
        <v>1.6700000000000017</v>
      </c>
    </row>
    <row r="10" spans="1:8" ht="24" x14ac:dyDescent="0.55000000000000004">
      <c r="A10" s="20">
        <v>5</v>
      </c>
      <c r="B10" s="20">
        <v>13</v>
      </c>
      <c r="C10" s="20" t="s">
        <v>24</v>
      </c>
      <c r="D10" s="23" t="s">
        <v>47</v>
      </c>
      <c r="E10" s="36">
        <v>10</v>
      </c>
      <c r="F10" s="16">
        <v>28.09</v>
      </c>
      <c r="G10" s="15">
        <v>27.36</v>
      </c>
      <c r="H10" s="10">
        <f t="shared" si="0"/>
        <v>-0.73000000000000043</v>
      </c>
    </row>
    <row r="11" spans="1:8" ht="24" x14ac:dyDescent="0.55000000000000004">
      <c r="A11" s="20">
        <v>6</v>
      </c>
      <c r="B11" s="20">
        <v>6</v>
      </c>
      <c r="C11" s="42" t="s">
        <v>20</v>
      </c>
      <c r="D11" s="21" t="s">
        <v>22</v>
      </c>
      <c r="E11" s="36">
        <v>10</v>
      </c>
      <c r="F11" s="16">
        <v>31.93</v>
      </c>
      <c r="G11" s="15">
        <v>27.28</v>
      </c>
      <c r="H11" s="10">
        <f t="shared" si="0"/>
        <v>-4.6499999999999986</v>
      </c>
    </row>
    <row r="12" spans="1:8" ht="24" x14ac:dyDescent="0.55000000000000004">
      <c r="A12" s="20">
        <v>7</v>
      </c>
      <c r="B12" s="20">
        <v>4</v>
      </c>
      <c r="C12" s="20" t="s">
        <v>20</v>
      </c>
      <c r="D12" s="25" t="s">
        <v>45</v>
      </c>
      <c r="E12" s="36">
        <v>17</v>
      </c>
      <c r="F12" s="16">
        <v>28.37</v>
      </c>
      <c r="G12" s="15">
        <v>26.87</v>
      </c>
      <c r="H12" s="10">
        <f t="shared" si="0"/>
        <v>-1.5</v>
      </c>
    </row>
    <row r="13" spans="1:8" ht="24" x14ac:dyDescent="0.55000000000000004">
      <c r="A13" s="20">
        <v>8</v>
      </c>
      <c r="B13" s="20">
        <v>12</v>
      </c>
      <c r="C13" s="20" t="s">
        <v>24</v>
      </c>
      <c r="D13" s="23" t="s">
        <v>61</v>
      </c>
      <c r="E13" s="36">
        <v>29</v>
      </c>
      <c r="F13" s="16">
        <v>28.25</v>
      </c>
      <c r="G13" s="17">
        <v>26.7</v>
      </c>
      <c r="H13" s="10">
        <f t="shared" si="0"/>
        <v>-1.5500000000000007</v>
      </c>
    </row>
    <row r="14" spans="1:8" ht="24" x14ac:dyDescent="0.55000000000000004">
      <c r="A14" s="20">
        <v>9</v>
      </c>
      <c r="B14" s="13">
        <v>3</v>
      </c>
      <c r="C14" s="13" t="s">
        <v>20</v>
      </c>
      <c r="D14" s="14" t="s">
        <v>21</v>
      </c>
      <c r="E14" s="36">
        <v>20</v>
      </c>
      <c r="F14" s="16">
        <v>23.04</v>
      </c>
      <c r="G14" s="17">
        <v>26.2</v>
      </c>
      <c r="H14" s="10">
        <f t="shared" si="0"/>
        <v>3.16</v>
      </c>
    </row>
    <row r="15" spans="1:8" ht="24" x14ac:dyDescent="0.55000000000000004">
      <c r="A15" s="20">
        <v>10</v>
      </c>
      <c r="B15" s="20">
        <v>2</v>
      </c>
      <c r="C15" s="20" t="s">
        <v>24</v>
      </c>
      <c r="D15" s="22" t="s">
        <v>31</v>
      </c>
      <c r="E15" s="36">
        <v>16</v>
      </c>
      <c r="F15" s="16">
        <v>28.3</v>
      </c>
      <c r="G15" s="17">
        <v>25.8</v>
      </c>
      <c r="H15" s="10">
        <f t="shared" si="0"/>
        <v>-2.5</v>
      </c>
    </row>
    <row r="16" spans="1:8" ht="24" x14ac:dyDescent="0.55000000000000004">
      <c r="A16" s="20">
        <v>11</v>
      </c>
      <c r="B16" s="20">
        <v>12</v>
      </c>
      <c r="C16" s="20" t="s">
        <v>20</v>
      </c>
      <c r="D16" s="23" t="s">
        <v>52</v>
      </c>
      <c r="E16" s="36">
        <v>4</v>
      </c>
      <c r="F16" s="16">
        <v>25.24</v>
      </c>
      <c r="G16" s="17">
        <v>25.6</v>
      </c>
      <c r="H16" s="10">
        <f t="shared" si="0"/>
        <v>0.36000000000000298</v>
      </c>
    </row>
    <row r="17" spans="1:8" ht="24" x14ac:dyDescent="0.55000000000000004">
      <c r="A17" s="20">
        <v>12</v>
      </c>
      <c r="B17" s="20">
        <v>14</v>
      </c>
      <c r="C17" s="20" t="s">
        <v>24</v>
      </c>
      <c r="D17" s="23" t="s">
        <v>50</v>
      </c>
      <c r="E17" s="36">
        <v>21</v>
      </c>
      <c r="F17" s="16">
        <v>28.73</v>
      </c>
      <c r="G17" s="15">
        <v>24.91</v>
      </c>
      <c r="H17" s="10">
        <f t="shared" si="0"/>
        <v>-3.8200000000000003</v>
      </c>
    </row>
    <row r="18" spans="1:8" ht="24" x14ac:dyDescent="0.55000000000000004">
      <c r="A18" s="20">
        <v>13</v>
      </c>
      <c r="B18" s="20">
        <v>16</v>
      </c>
      <c r="C18" s="20" t="s">
        <v>20</v>
      </c>
      <c r="D18" s="26" t="s">
        <v>49</v>
      </c>
      <c r="E18" s="36">
        <v>16</v>
      </c>
      <c r="F18" s="16">
        <v>23.75</v>
      </c>
      <c r="G18" s="17">
        <v>24.8</v>
      </c>
      <c r="H18" s="10">
        <f t="shared" si="0"/>
        <v>1.0500000000000007</v>
      </c>
    </row>
    <row r="19" spans="1:8" ht="24" x14ac:dyDescent="0.55000000000000004">
      <c r="A19" s="20">
        <v>14</v>
      </c>
      <c r="B19" s="20">
        <v>2</v>
      </c>
      <c r="C19" s="20" t="s">
        <v>24</v>
      </c>
      <c r="D19" s="22" t="s">
        <v>32</v>
      </c>
      <c r="E19" s="36">
        <v>37</v>
      </c>
      <c r="F19" s="16">
        <v>30.42</v>
      </c>
      <c r="G19" s="15">
        <v>24.69</v>
      </c>
      <c r="H19" s="10">
        <f t="shared" si="0"/>
        <v>-5.73</v>
      </c>
    </row>
    <row r="20" spans="1:8" ht="24" x14ac:dyDescent="0.55000000000000004">
      <c r="A20" s="20">
        <v>15</v>
      </c>
      <c r="B20" s="20">
        <v>4</v>
      </c>
      <c r="C20" s="20" t="s">
        <v>24</v>
      </c>
      <c r="D20" s="24" t="s">
        <v>40</v>
      </c>
      <c r="E20" s="36">
        <v>30</v>
      </c>
      <c r="F20" s="16">
        <v>25.55</v>
      </c>
      <c r="G20" s="15">
        <v>24.61</v>
      </c>
      <c r="H20" s="10">
        <f t="shared" si="0"/>
        <v>-0.94000000000000128</v>
      </c>
    </row>
    <row r="21" spans="1:8" ht="24" x14ac:dyDescent="0.55000000000000004">
      <c r="A21" s="20">
        <v>16</v>
      </c>
      <c r="B21" s="20">
        <v>13</v>
      </c>
      <c r="C21" s="20" t="s">
        <v>20</v>
      </c>
      <c r="D21" s="23" t="s">
        <v>36</v>
      </c>
      <c r="E21" s="36">
        <v>8</v>
      </c>
      <c r="F21" s="16">
        <v>18.399999999999999</v>
      </c>
      <c r="G21" s="17">
        <v>23.8</v>
      </c>
      <c r="H21" s="10">
        <f t="shared" si="0"/>
        <v>5.4000000000000021</v>
      </c>
    </row>
    <row r="22" spans="1:8" ht="24" x14ac:dyDescent="0.55000000000000004">
      <c r="A22" s="20">
        <v>17</v>
      </c>
      <c r="B22" s="20">
        <v>14</v>
      </c>
      <c r="C22" s="20" t="s">
        <v>20</v>
      </c>
      <c r="D22" s="23" t="s">
        <v>48</v>
      </c>
      <c r="E22" s="36">
        <v>15</v>
      </c>
      <c r="F22" s="16">
        <v>32.299999999999997</v>
      </c>
      <c r="G22" s="15">
        <v>23.63</v>
      </c>
      <c r="H22" s="10">
        <f t="shared" si="0"/>
        <v>-8.6699999999999982</v>
      </c>
    </row>
    <row r="23" spans="1:8" ht="24" x14ac:dyDescent="0.55000000000000004">
      <c r="A23" s="20">
        <v>18</v>
      </c>
      <c r="B23" s="20">
        <v>10</v>
      </c>
      <c r="C23" s="20" t="s">
        <v>20</v>
      </c>
      <c r="D23" s="23" t="s">
        <v>53</v>
      </c>
      <c r="E23" s="36">
        <v>10</v>
      </c>
      <c r="F23" s="16">
        <v>24.4</v>
      </c>
      <c r="G23" s="15">
        <v>23.28</v>
      </c>
      <c r="H23" s="10">
        <f t="shared" si="0"/>
        <v>-1.1199999999999974</v>
      </c>
    </row>
    <row r="24" spans="1:8" ht="24" x14ac:dyDescent="0.55000000000000004">
      <c r="A24" s="20">
        <v>19</v>
      </c>
      <c r="B24" s="20">
        <v>6</v>
      </c>
      <c r="C24" s="20" t="s">
        <v>20</v>
      </c>
      <c r="D24" s="23" t="s">
        <v>58</v>
      </c>
      <c r="E24" s="36">
        <v>15</v>
      </c>
      <c r="F24" s="16">
        <v>20.87</v>
      </c>
      <c r="G24" s="15">
        <v>22.93</v>
      </c>
      <c r="H24" s="10">
        <f t="shared" si="0"/>
        <v>2.0599999999999987</v>
      </c>
    </row>
    <row r="25" spans="1:8" ht="24" x14ac:dyDescent="0.55000000000000004">
      <c r="A25" s="20">
        <v>20</v>
      </c>
      <c r="B25" s="20">
        <v>2</v>
      </c>
      <c r="C25" s="20" t="s">
        <v>24</v>
      </c>
      <c r="D25" s="22" t="s">
        <v>25</v>
      </c>
      <c r="E25" s="36">
        <v>5</v>
      </c>
      <c r="F25" s="16">
        <v>22.93</v>
      </c>
      <c r="G25" s="15">
        <v>22.72</v>
      </c>
      <c r="H25" s="10">
        <f t="shared" si="0"/>
        <v>-0.21000000000000085</v>
      </c>
    </row>
    <row r="26" spans="1:8" ht="24" x14ac:dyDescent="0.55000000000000004">
      <c r="A26" s="20">
        <v>21</v>
      </c>
      <c r="B26" s="20">
        <v>16</v>
      </c>
      <c r="C26" s="20" t="s">
        <v>20</v>
      </c>
      <c r="D26" s="23" t="s">
        <v>33</v>
      </c>
      <c r="E26" s="36">
        <v>10</v>
      </c>
      <c r="F26" s="16">
        <v>23.69</v>
      </c>
      <c r="G26" s="15">
        <v>22.48</v>
      </c>
      <c r="H26" s="10">
        <f t="shared" si="0"/>
        <v>-1.2100000000000009</v>
      </c>
    </row>
    <row r="27" spans="1:8" ht="24" x14ac:dyDescent="0.55000000000000004">
      <c r="A27" s="20">
        <v>22</v>
      </c>
      <c r="B27" s="20">
        <v>1</v>
      </c>
      <c r="C27" s="20" t="s">
        <v>24</v>
      </c>
      <c r="D27" s="6" t="s">
        <v>35</v>
      </c>
      <c r="E27" s="36">
        <v>1</v>
      </c>
      <c r="F27" s="16">
        <v>23.31</v>
      </c>
      <c r="G27" s="17">
        <v>22.4</v>
      </c>
      <c r="H27" s="10">
        <f t="shared" si="0"/>
        <v>-0.91000000000000014</v>
      </c>
    </row>
    <row r="28" spans="1:8" ht="24" x14ac:dyDescent="0.55000000000000004">
      <c r="A28" s="20">
        <v>23</v>
      </c>
      <c r="B28" s="20">
        <v>3</v>
      </c>
      <c r="C28" s="20" t="s">
        <v>20</v>
      </c>
      <c r="D28" s="6" t="s">
        <v>44</v>
      </c>
      <c r="E28" s="36">
        <v>14</v>
      </c>
      <c r="F28" s="16">
        <v>38.270000000000003</v>
      </c>
      <c r="G28" s="15">
        <v>22.34</v>
      </c>
      <c r="H28" s="10">
        <f t="shared" si="0"/>
        <v>-15.930000000000003</v>
      </c>
    </row>
    <row r="29" spans="1:8" ht="24" x14ac:dyDescent="0.55000000000000004">
      <c r="A29" s="20">
        <v>24</v>
      </c>
      <c r="B29" s="20">
        <v>7</v>
      </c>
      <c r="C29" s="20" t="s">
        <v>24</v>
      </c>
      <c r="D29" s="23" t="s">
        <v>42</v>
      </c>
      <c r="E29" s="36">
        <v>17</v>
      </c>
      <c r="F29" s="16">
        <v>29.96</v>
      </c>
      <c r="G29" s="15">
        <v>22.16</v>
      </c>
      <c r="H29" s="10">
        <f t="shared" si="0"/>
        <v>-7.8000000000000007</v>
      </c>
    </row>
    <row r="30" spans="1:8" ht="24" x14ac:dyDescent="0.55000000000000004">
      <c r="A30" s="20">
        <v>25</v>
      </c>
      <c r="B30" s="20">
        <v>15</v>
      </c>
      <c r="C30" s="20" t="s">
        <v>20</v>
      </c>
      <c r="D30" s="23" t="s">
        <v>41</v>
      </c>
      <c r="E30" s="36">
        <v>6</v>
      </c>
      <c r="F30" s="16">
        <v>27.85</v>
      </c>
      <c r="G30" s="15">
        <v>22.13</v>
      </c>
      <c r="H30" s="10">
        <f t="shared" si="0"/>
        <v>-5.7200000000000024</v>
      </c>
    </row>
    <row r="31" spans="1:8" ht="24" x14ac:dyDescent="0.55000000000000004">
      <c r="A31" s="20">
        <v>26</v>
      </c>
      <c r="B31" s="20">
        <v>5</v>
      </c>
      <c r="C31" s="20" t="s">
        <v>20</v>
      </c>
      <c r="D31" s="23" t="s">
        <v>34</v>
      </c>
      <c r="E31" s="36">
        <v>10</v>
      </c>
      <c r="F31" s="16">
        <v>32.67</v>
      </c>
      <c r="G31" s="17">
        <v>22</v>
      </c>
      <c r="H31" s="10">
        <f t="shared" si="0"/>
        <v>-10.670000000000002</v>
      </c>
    </row>
    <row r="32" spans="1:8" ht="24" x14ac:dyDescent="0.55000000000000004">
      <c r="A32" s="20">
        <v>27</v>
      </c>
      <c r="B32" s="20">
        <v>8</v>
      </c>
      <c r="C32" s="20" t="s">
        <v>20</v>
      </c>
      <c r="D32" s="23" t="s">
        <v>57</v>
      </c>
      <c r="E32" s="36">
        <v>15</v>
      </c>
      <c r="F32" s="16">
        <v>26.07</v>
      </c>
      <c r="G32" s="15">
        <v>21.71</v>
      </c>
      <c r="H32" s="10">
        <f t="shared" si="0"/>
        <v>-4.3599999999999994</v>
      </c>
    </row>
    <row r="33" spans="1:8" ht="24" x14ac:dyDescent="0.55000000000000004">
      <c r="A33" s="20">
        <v>28</v>
      </c>
      <c r="B33" s="20">
        <v>6</v>
      </c>
      <c r="C33" s="20" t="s">
        <v>20</v>
      </c>
      <c r="D33" s="23" t="s">
        <v>30</v>
      </c>
      <c r="E33" s="36">
        <v>4</v>
      </c>
      <c r="F33" s="16">
        <v>24.8</v>
      </c>
      <c r="G33" s="17">
        <v>21.6</v>
      </c>
      <c r="H33" s="10">
        <f t="shared" si="0"/>
        <v>-3.1999999999999993</v>
      </c>
    </row>
    <row r="34" spans="1:8" ht="24" x14ac:dyDescent="0.55000000000000004">
      <c r="A34" s="20">
        <v>29</v>
      </c>
      <c r="B34" s="20">
        <v>4</v>
      </c>
      <c r="C34" s="20" t="s">
        <v>24</v>
      </c>
      <c r="D34" s="24" t="s">
        <v>37</v>
      </c>
      <c r="E34" s="36">
        <v>16</v>
      </c>
      <c r="F34" s="16">
        <v>26.89</v>
      </c>
      <c r="G34" s="17">
        <v>21.4</v>
      </c>
      <c r="H34" s="10">
        <f t="shared" si="0"/>
        <v>-5.490000000000002</v>
      </c>
    </row>
    <row r="35" spans="1:8" ht="24" x14ac:dyDescent="0.55000000000000004">
      <c r="A35" s="20">
        <v>30</v>
      </c>
      <c r="B35" s="20">
        <v>4</v>
      </c>
      <c r="C35" s="20" t="s">
        <v>20</v>
      </c>
      <c r="D35" s="25" t="s">
        <v>29</v>
      </c>
      <c r="E35" s="36">
        <v>9</v>
      </c>
      <c r="F35" s="16">
        <v>22.17</v>
      </c>
      <c r="G35" s="15">
        <v>20.98</v>
      </c>
      <c r="H35" s="10">
        <f t="shared" si="0"/>
        <v>-1.1900000000000013</v>
      </c>
    </row>
    <row r="36" spans="1:8" ht="24" x14ac:dyDescent="0.55000000000000004">
      <c r="A36" s="20">
        <v>31</v>
      </c>
      <c r="B36" s="20">
        <v>13</v>
      </c>
      <c r="C36" s="20" t="s">
        <v>20</v>
      </c>
      <c r="D36" s="23" t="s">
        <v>56</v>
      </c>
      <c r="E36" s="36">
        <v>6</v>
      </c>
      <c r="F36" s="16">
        <v>24.67</v>
      </c>
      <c r="G36" s="17">
        <v>20.8</v>
      </c>
      <c r="H36" s="10">
        <f t="shared" si="0"/>
        <v>-3.870000000000001</v>
      </c>
    </row>
    <row r="37" spans="1:8" ht="24" x14ac:dyDescent="0.55000000000000004">
      <c r="A37" s="20">
        <v>32</v>
      </c>
      <c r="B37" s="20">
        <v>3</v>
      </c>
      <c r="C37" s="20" t="s">
        <v>20</v>
      </c>
      <c r="D37" s="30" t="s">
        <v>62</v>
      </c>
      <c r="E37" s="36">
        <v>11</v>
      </c>
      <c r="F37" s="16">
        <v>32.06</v>
      </c>
      <c r="G37" s="15">
        <v>20.22</v>
      </c>
      <c r="H37" s="10">
        <f t="shared" si="0"/>
        <v>-11.840000000000003</v>
      </c>
    </row>
    <row r="38" spans="1:8" ht="24" x14ac:dyDescent="0.55000000000000004">
      <c r="A38" s="20">
        <v>33</v>
      </c>
      <c r="B38" s="20">
        <v>5</v>
      </c>
      <c r="C38" s="20" t="s">
        <v>20</v>
      </c>
      <c r="D38" s="23" t="s">
        <v>43</v>
      </c>
      <c r="E38" s="36">
        <v>1</v>
      </c>
      <c r="F38" s="16">
        <v>31.9</v>
      </c>
      <c r="G38" s="17">
        <v>20</v>
      </c>
      <c r="H38" s="10">
        <f t="shared" si="0"/>
        <v>-11.899999999999999</v>
      </c>
    </row>
    <row r="39" spans="1:8" ht="24" x14ac:dyDescent="0.55000000000000004">
      <c r="A39" s="20">
        <v>34</v>
      </c>
      <c r="B39" s="69">
        <v>11</v>
      </c>
      <c r="C39" s="69" t="s">
        <v>24</v>
      </c>
      <c r="D39" s="70" t="s">
        <v>64</v>
      </c>
      <c r="E39" s="36">
        <v>1</v>
      </c>
      <c r="F39" s="33"/>
      <c r="G39" s="17">
        <v>20</v>
      </c>
      <c r="H39" s="10">
        <f t="shared" si="0"/>
        <v>20</v>
      </c>
    </row>
    <row r="40" spans="1:8" ht="24" x14ac:dyDescent="0.55000000000000004">
      <c r="A40" s="20">
        <v>35</v>
      </c>
      <c r="B40" s="20">
        <v>1</v>
      </c>
      <c r="C40" s="20" t="s">
        <v>20</v>
      </c>
      <c r="D40" s="25" t="s">
        <v>51</v>
      </c>
      <c r="E40" s="36">
        <v>10</v>
      </c>
      <c r="F40" s="16">
        <v>29.28</v>
      </c>
      <c r="G40" s="15">
        <v>19.84</v>
      </c>
      <c r="H40" s="10">
        <f t="shared" si="0"/>
        <v>-9.4400000000000013</v>
      </c>
    </row>
    <row r="41" spans="1:8" ht="24" x14ac:dyDescent="0.55000000000000004">
      <c r="A41" s="20">
        <v>36</v>
      </c>
      <c r="B41" s="20">
        <v>3</v>
      </c>
      <c r="C41" s="20" t="s">
        <v>24</v>
      </c>
      <c r="D41" s="22" t="s">
        <v>59</v>
      </c>
      <c r="E41" s="36">
        <v>13</v>
      </c>
      <c r="F41" s="16">
        <v>34.97</v>
      </c>
      <c r="G41" s="15">
        <v>19.75</v>
      </c>
      <c r="H41" s="10">
        <f t="shared" si="0"/>
        <v>-15.219999999999999</v>
      </c>
    </row>
    <row r="42" spans="1:8" ht="24" x14ac:dyDescent="0.55000000000000004">
      <c r="A42" s="20">
        <v>37</v>
      </c>
      <c r="B42" s="20">
        <v>14</v>
      </c>
      <c r="C42" s="20" t="s">
        <v>26</v>
      </c>
      <c r="D42" s="23" t="s">
        <v>27</v>
      </c>
      <c r="E42" s="36">
        <v>2</v>
      </c>
      <c r="F42" s="16">
        <v>25.42</v>
      </c>
      <c r="G42" s="17">
        <v>19.2</v>
      </c>
      <c r="H42" s="10">
        <f t="shared" si="0"/>
        <v>-6.2200000000000024</v>
      </c>
    </row>
    <row r="43" spans="1:8" ht="24" x14ac:dyDescent="0.55000000000000004">
      <c r="A43" s="20">
        <v>38</v>
      </c>
      <c r="B43" s="20">
        <v>8</v>
      </c>
      <c r="C43" s="20" t="s">
        <v>26</v>
      </c>
      <c r="D43" s="23" t="s">
        <v>46</v>
      </c>
      <c r="E43" s="36">
        <v>11</v>
      </c>
      <c r="F43" s="16">
        <v>26.8</v>
      </c>
      <c r="G43" s="17">
        <v>19.2</v>
      </c>
      <c r="H43" s="10">
        <f t="shared" si="0"/>
        <v>-7.6000000000000014</v>
      </c>
    </row>
    <row r="44" spans="1:8" ht="24" x14ac:dyDescent="0.55000000000000004">
      <c r="A44" s="20">
        <v>39</v>
      </c>
      <c r="B44" s="20">
        <v>4</v>
      </c>
      <c r="C44" s="20" t="s">
        <v>24</v>
      </c>
      <c r="D44" s="24" t="s">
        <v>28</v>
      </c>
      <c r="E44" s="36">
        <v>20</v>
      </c>
      <c r="F44" s="16">
        <v>21.96</v>
      </c>
      <c r="G44" s="15">
        <v>18.52</v>
      </c>
      <c r="H44" s="10">
        <f t="shared" si="0"/>
        <v>-3.4400000000000013</v>
      </c>
    </row>
    <row r="45" spans="1:8" ht="24" x14ac:dyDescent="0.55000000000000004">
      <c r="A45" s="20">
        <v>40</v>
      </c>
      <c r="B45" s="20">
        <v>1</v>
      </c>
      <c r="C45" s="20" t="s">
        <v>20</v>
      </c>
      <c r="D45" s="25" t="s">
        <v>38</v>
      </c>
      <c r="E45" s="36">
        <v>14</v>
      </c>
      <c r="F45" s="16">
        <v>31.36</v>
      </c>
      <c r="G45" s="15">
        <v>18.11</v>
      </c>
      <c r="H45" s="10">
        <f t="shared" si="0"/>
        <v>-13.25</v>
      </c>
    </row>
    <row r="46" spans="1:8" ht="24" x14ac:dyDescent="0.55000000000000004">
      <c r="A46" s="20">
        <v>41</v>
      </c>
      <c r="B46" s="31">
        <v>12</v>
      </c>
      <c r="C46" s="31" t="s">
        <v>20</v>
      </c>
      <c r="D46" s="32" t="s">
        <v>60</v>
      </c>
      <c r="E46" s="36">
        <v>5</v>
      </c>
      <c r="F46" s="16">
        <v>27.55</v>
      </c>
      <c r="G46" s="15">
        <v>17.920000000000002</v>
      </c>
      <c r="H46" s="10">
        <f t="shared" si="0"/>
        <v>-9.629999999999999</v>
      </c>
    </row>
    <row r="47" spans="1:8" ht="24" x14ac:dyDescent="0.55000000000000004">
      <c r="A47" s="20">
        <v>42</v>
      </c>
      <c r="B47" s="27">
        <v>4</v>
      </c>
      <c r="C47" s="27" t="s">
        <v>26</v>
      </c>
      <c r="D47" s="25" t="s">
        <v>39</v>
      </c>
      <c r="E47" s="36">
        <v>15</v>
      </c>
      <c r="F47" s="16">
        <v>29.87</v>
      </c>
      <c r="G47" s="15">
        <v>17.12</v>
      </c>
      <c r="H47" s="10">
        <f t="shared" si="0"/>
        <v>-12.75</v>
      </c>
    </row>
  </sheetData>
  <mergeCells count="5">
    <mergeCell ref="A1:A2"/>
    <mergeCell ref="B1:B5"/>
    <mergeCell ref="C1:C5"/>
    <mergeCell ref="D1:D2"/>
    <mergeCell ref="E1:E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workbookViewId="0">
      <selection activeCell="F11" sqref="F11"/>
    </sheetView>
  </sheetViews>
  <sheetFormatPr defaultRowHeight="15" x14ac:dyDescent="0.25"/>
  <cols>
    <col min="4" max="4" width="15.28515625" bestFit="1" customWidth="1"/>
    <col min="7" max="7" width="11" bestFit="1" customWidth="1"/>
  </cols>
  <sheetData>
    <row r="1" spans="1:8" s="2" customFormat="1" ht="23.25" customHeight="1" x14ac:dyDescent="0.55000000000000004">
      <c r="A1" s="76" t="s">
        <v>2</v>
      </c>
      <c r="B1" s="78" t="s">
        <v>3</v>
      </c>
      <c r="C1" s="79" t="s">
        <v>4</v>
      </c>
      <c r="D1" s="77" t="s">
        <v>5</v>
      </c>
      <c r="E1" s="81" t="s">
        <v>6</v>
      </c>
      <c r="F1" s="4"/>
      <c r="G1" s="4" t="s">
        <v>12</v>
      </c>
      <c r="H1" s="39" t="s">
        <v>8</v>
      </c>
    </row>
    <row r="2" spans="1:8" s="2" customFormat="1" ht="23.25" customHeight="1" x14ac:dyDescent="0.55000000000000004">
      <c r="A2" s="77"/>
      <c r="B2" s="78"/>
      <c r="C2" s="79"/>
      <c r="D2" s="80"/>
      <c r="E2" s="82"/>
      <c r="F2" s="53" t="s">
        <v>14</v>
      </c>
      <c r="G2" s="53" t="s">
        <v>15</v>
      </c>
      <c r="H2" s="40" t="s">
        <v>16</v>
      </c>
    </row>
    <row r="3" spans="1:8" s="2" customFormat="1" ht="23.25" customHeight="1" x14ac:dyDescent="0.55000000000000004">
      <c r="A3" s="7"/>
      <c r="B3" s="78"/>
      <c r="C3" s="79"/>
      <c r="D3" s="8" t="s">
        <v>17</v>
      </c>
      <c r="E3" s="82"/>
      <c r="F3" s="9">
        <v>37.630000000000003</v>
      </c>
      <c r="G3" s="9">
        <v>34.99</v>
      </c>
      <c r="H3" s="11">
        <f>G3-F3</f>
        <v>-2.6400000000000006</v>
      </c>
    </row>
    <row r="4" spans="1:8" s="2" customFormat="1" ht="23.25" customHeight="1" x14ac:dyDescent="0.55000000000000004">
      <c r="A4" s="7"/>
      <c r="B4" s="78"/>
      <c r="C4" s="79"/>
      <c r="D4" s="8" t="s">
        <v>18</v>
      </c>
      <c r="E4" s="82"/>
      <c r="F4" s="9">
        <v>37.880000000000003</v>
      </c>
      <c r="G4" s="9">
        <v>35.119999999999997</v>
      </c>
      <c r="H4" s="11">
        <f t="shared" ref="H4:H5" si="0">G4-F4</f>
        <v>-2.7600000000000051</v>
      </c>
    </row>
    <row r="5" spans="1:8" s="2" customFormat="1" ht="23.25" customHeight="1" x14ac:dyDescent="0.55000000000000004">
      <c r="A5" s="7"/>
      <c r="B5" s="78"/>
      <c r="C5" s="79"/>
      <c r="D5" s="8" t="s">
        <v>19</v>
      </c>
      <c r="E5" s="83"/>
      <c r="F5" s="9">
        <v>33.06</v>
      </c>
      <c r="G5" s="9">
        <v>31.56</v>
      </c>
      <c r="H5" s="11">
        <f t="shared" si="0"/>
        <v>-1.5000000000000036</v>
      </c>
    </row>
    <row r="6" spans="1:8" ht="24" x14ac:dyDescent="0.55000000000000004">
      <c r="A6" s="20">
        <v>1</v>
      </c>
      <c r="B6" s="20">
        <v>2</v>
      </c>
      <c r="C6" s="12" t="s">
        <v>24</v>
      </c>
      <c r="D6" s="22" t="s">
        <v>31</v>
      </c>
      <c r="E6" s="36">
        <v>16</v>
      </c>
      <c r="F6" s="16">
        <v>39.5</v>
      </c>
      <c r="G6" s="17">
        <v>37</v>
      </c>
      <c r="H6" s="11">
        <f t="shared" ref="H6:H47" si="1">G6-F6</f>
        <v>-2.5</v>
      </c>
    </row>
    <row r="7" spans="1:8" ht="24" x14ac:dyDescent="0.55000000000000004">
      <c r="A7" s="20">
        <v>2</v>
      </c>
      <c r="B7" s="20">
        <v>12</v>
      </c>
      <c r="C7" s="12" t="s">
        <v>20</v>
      </c>
      <c r="D7" s="23" t="s">
        <v>52</v>
      </c>
      <c r="E7" s="36">
        <v>4</v>
      </c>
      <c r="F7" s="16">
        <v>29.82</v>
      </c>
      <c r="G7" s="17">
        <v>36.5</v>
      </c>
      <c r="H7" s="11">
        <f t="shared" si="1"/>
        <v>6.68</v>
      </c>
    </row>
    <row r="8" spans="1:8" ht="24" x14ac:dyDescent="0.55000000000000004">
      <c r="A8" s="20">
        <v>3</v>
      </c>
      <c r="B8" s="20">
        <v>12</v>
      </c>
      <c r="C8" s="20" t="s">
        <v>20</v>
      </c>
      <c r="D8" s="21" t="s">
        <v>55</v>
      </c>
      <c r="E8" s="36">
        <v>4</v>
      </c>
      <c r="F8" s="16">
        <v>34.57</v>
      </c>
      <c r="G8" s="17">
        <v>36</v>
      </c>
      <c r="H8" s="11">
        <f t="shared" si="1"/>
        <v>1.4299999999999997</v>
      </c>
    </row>
    <row r="9" spans="1:8" ht="24" x14ac:dyDescent="0.55000000000000004">
      <c r="A9" s="20">
        <v>4</v>
      </c>
      <c r="B9" s="20">
        <v>6</v>
      </c>
      <c r="C9" s="20" t="s">
        <v>20</v>
      </c>
      <c r="D9" s="23" t="s">
        <v>30</v>
      </c>
      <c r="E9" s="36">
        <v>4</v>
      </c>
      <c r="F9" s="16">
        <v>32</v>
      </c>
      <c r="G9" s="17">
        <v>35</v>
      </c>
      <c r="H9" s="11">
        <f t="shared" si="1"/>
        <v>3</v>
      </c>
    </row>
    <row r="10" spans="1:8" ht="24" x14ac:dyDescent="0.55000000000000004">
      <c r="A10" s="20">
        <v>5</v>
      </c>
      <c r="B10" s="20">
        <v>6</v>
      </c>
      <c r="C10" s="20" t="s">
        <v>20</v>
      </c>
      <c r="D10" s="23" t="s">
        <v>58</v>
      </c>
      <c r="E10" s="36">
        <v>15</v>
      </c>
      <c r="F10" s="16">
        <v>32.18</v>
      </c>
      <c r="G10" s="15">
        <v>34.93</v>
      </c>
      <c r="H10" s="11">
        <f t="shared" si="1"/>
        <v>2.75</v>
      </c>
    </row>
    <row r="11" spans="1:8" ht="24" x14ac:dyDescent="0.55000000000000004">
      <c r="A11" s="20">
        <v>6</v>
      </c>
      <c r="B11" s="20">
        <v>4</v>
      </c>
      <c r="C11" s="20" t="s">
        <v>20</v>
      </c>
      <c r="D11" s="25" t="s">
        <v>45</v>
      </c>
      <c r="E11" s="36">
        <v>17</v>
      </c>
      <c r="F11" s="16">
        <v>33.69</v>
      </c>
      <c r="G11" s="15">
        <v>34.24</v>
      </c>
      <c r="H11" s="11">
        <f t="shared" si="1"/>
        <v>0.55000000000000426</v>
      </c>
    </row>
    <row r="12" spans="1:8" ht="24" x14ac:dyDescent="0.55000000000000004">
      <c r="A12" s="20">
        <v>7</v>
      </c>
      <c r="B12" s="20">
        <v>2</v>
      </c>
      <c r="C12" s="20" t="s">
        <v>24</v>
      </c>
      <c r="D12" s="22" t="s">
        <v>32</v>
      </c>
      <c r="E12" s="36">
        <v>37</v>
      </c>
      <c r="F12" s="16">
        <v>37.33</v>
      </c>
      <c r="G12" s="15">
        <v>34.159999999999997</v>
      </c>
      <c r="H12" s="11">
        <f t="shared" si="1"/>
        <v>-3.1700000000000017</v>
      </c>
    </row>
    <row r="13" spans="1:8" ht="24" x14ac:dyDescent="0.55000000000000004">
      <c r="A13" s="20">
        <v>8</v>
      </c>
      <c r="B13" s="20">
        <v>10</v>
      </c>
      <c r="C13" s="20" t="s">
        <v>20</v>
      </c>
      <c r="D13" s="23" t="s">
        <v>53</v>
      </c>
      <c r="E13" s="36">
        <v>10</v>
      </c>
      <c r="F13" s="16">
        <v>35.4</v>
      </c>
      <c r="G13" s="17">
        <v>34</v>
      </c>
      <c r="H13" s="11">
        <f t="shared" si="1"/>
        <v>-1.3999999999999986</v>
      </c>
    </row>
    <row r="14" spans="1:8" ht="24" x14ac:dyDescent="0.55000000000000004">
      <c r="A14" s="20">
        <v>9</v>
      </c>
      <c r="B14" s="20">
        <v>5</v>
      </c>
      <c r="C14" s="20" t="s">
        <v>20</v>
      </c>
      <c r="D14" s="23" t="s">
        <v>34</v>
      </c>
      <c r="E14" s="36">
        <v>10</v>
      </c>
      <c r="F14" s="16">
        <v>27.67</v>
      </c>
      <c r="G14" s="17">
        <v>33.799999999999997</v>
      </c>
      <c r="H14" s="11">
        <f t="shared" si="1"/>
        <v>6.1299999999999955</v>
      </c>
    </row>
    <row r="15" spans="1:8" ht="24" x14ac:dyDescent="0.55000000000000004">
      <c r="A15" s="20">
        <v>10</v>
      </c>
      <c r="B15" s="20">
        <v>12</v>
      </c>
      <c r="C15" s="20" t="s">
        <v>20</v>
      </c>
      <c r="D15" s="23" t="s">
        <v>60</v>
      </c>
      <c r="E15" s="36">
        <v>5</v>
      </c>
      <c r="F15" s="16">
        <v>33.75</v>
      </c>
      <c r="G15" s="17">
        <v>33.6</v>
      </c>
      <c r="H15" s="11">
        <f t="shared" si="1"/>
        <v>-0.14999999999999858</v>
      </c>
    </row>
    <row r="16" spans="1:8" ht="24" x14ac:dyDescent="0.55000000000000004">
      <c r="A16" s="20">
        <v>11</v>
      </c>
      <c r="B16" s="20">
        <v>1</v>
      </c>
      <c r="C16" s="20" t="s">
        <v>20</v>
      </c>
      <c r="D16" s="25" t="s">
        <v>51</v>
      </c>
      <c r="E16" s="36">
        <v>10</v>
      </c>
      <c r="F16" s="16">
        <v>40.4</v>
      </c>
      <c r="G16" s="17">
        <v>33.4</v>
      </c>
      <c r="H16" s="11">
        <f t="shared" si="1"/>
        <v>-7</v>
      </c>
    </row>
    <row r="17" spans="1:8" ht="24" x14ac:dyDescent="0.55000000000000004">
      <c r="A17" s="20">
        <v>12</v>
      </c>
      <c r="B17" s="20">
        <v>14</v>
      </c>
      <c r="C17" s="20" t="s">
        <v>20</v>
      </c>
      <c r="D17" s="23" t="s">
        <v>48</v>
      </c>
      <c r="E17" s="36">
        <v>15</v>
      </c>
      <c r="F17" s="16">
        <v>34.83</v>
      </c>
      <c r="G17" s="15">
        <v>33.33</v>
      </c>
      <c r="H17" s="11">
        <f t="shared" si="1"/>
        <v>-1.5</v>
      </c>
    </row>
    <row r="18" spans="1:8" ht="24" x14ac:dyDescent="0.55000000000000004">
      <c r="A18" s="20">
        <v>13</v>
      </c>
      <c r="B18" s="20">
        <v>14</v>
      </c>
      <c r="C18" s="20" t="s">
        <v>24</v>
      </c>
      <c r="D18" s="23" t="s">
        <v>50</v>
      </c>
      <c r="E18" s="36">
        <v>21</v>
      </c>
      <c r="F18" s="16">
        <v>32.909999999999997</v>
      </c>
      <c r="G18" s="15">
        <v>33.24</v>
      </c>
      <c r="H18" s="11">
        <f t="shared" si="1"/>
        <v>0.3300000000000054</v>
      </c>
    </row>
    <row r="19" spans="1:8" ht="24" x14ac:dyDescent="0.55000000000000004">
      <c r="A19" s="20">
        <v>14</v>
      </c>
      <c r="B19" s="20">
        <v>6</v>
      </c>
      <c r="C19" s="42" t="s">
        <v>20</v>
      </c>
      <c r="D19" s="21" t="s">
        <v>23</v>
      </c>
      <c r="E19" s="36">
        <v>23</v>
      </c>
      <c r="F19" s="16">
        <v>32</v>
      </c>
      <c r="G19" s="15">
        <v>33.130000000000003</v>
      </c>
      <c r="H19" s="11">
        <f t="shared" si="1"/>
        <v>1.1300000000000026</v>
      </c>
    </row>
    <row r="20" spans="1:8" ht="24" x14ac:dyDescent="0.55000000000000004">
      <c r="A20" s="20">
        <v>15</v>
      </c>
      <c r="B20" s="20">
        <v>4</v>
      </c>
      <c r="C20" s="20" t="s">
        <v>26</v>
      </c>
      <c r="D20" s="25" t="s">
        <v>39</v>
      </c>
      <c r="E20" s="36">
        <v>15</v>
      </c>
      <c r="F20" s="16">
        <v>42.89</v>
      </c>
      <c r="G20" s="17">
        <v>32.799999999999997</v>
      </c>
      <c r="H20" s="11">
        <f t="shared" si="1"/>
        <v>-10.090000000000003</v>
      </c>
    </row>
    <row r="21" spans="1:8" ht="24" x14ac:dyDescent="0.55000000000000004">
      <c r="A21" s="20">
        <v>16</v>
      </c>
      <c r="B21" s="20">
        <v>1</v>
      </c>
      <c r="C21" s="20" t="s">
        <v>20</v>
      </c>
      <c r="D21" s="25" t="s">
        <v>38</v>
      </c>
      <c r="E21" s="36">
        <v>14</v>
      </c>
      <c r="F21" s="16">
        <v>36.799999999999997</v>
      </c>
      <c r="G21" s="15">
        <v>32.43</v>
      </c>
      <c r="H21" s="11">
        <f t="shared" si="1"/>
        <v>-4.3699999999999974</v>
      </c>
    </row>
    <row r="22" spans="1:8" ht="24" x14ac:dyDescent="0.55000000000000004">
      <c r="A22" s="20">
        <v>17</v>
      </c>
      <c r="B22" s="20">
        <v>7</v>
      </c>
      <c r="C22" s="20" t="s">
        <v>24</v>
      </c>
      <c r="D22" s="23" t="s">
        <v>42</v>
      </c>
      <c r="E22" s="36">
        <v>17</v>
      </c>
      <c r="F22" s="16">
        <v>34.89</v>
      </c>
      <c r="G22" s="15">
        <v>32.119999999999997</v>
      </c>
      <c r="H22" s="11">
        <f t="shared" si="1"/>
        <v>-2.7700000000000031</v>
      </c>
    </row>
    <row r="23" spans="1:8" ht="24" x14ac:dyDescent="0.55000000000000004">
      <c r="A23" s="20">
        <v>18</v>
      </c>
      <c r="B23" s="20">
        <v>14</v>
      </c>
      <c r="C23" s="20" t="s">
        <v>26</v>
      </c>
      <c r="D23" s="23" t="s">
        <v>27</v>
      </c>
      <c r="E23" s="36">
        <v>2</v>
      </c>
      <c r="F23" s="16">
        <v>25.78</v>
      </c>
      <c r="G23" s="17">
        <v>32</v>
      </c>
      <c r="H23" s="11">
        <f t="shared" si="1"/>
        <v>6.2199999999999989</v>
      </c>
    </row>
    <row r="24" spans="1:8" ht="24" x14ac:dyDescent="0.55000000000000004">
      <c r="A24" s="20">
        <v>19</v>
      </c>
      <c r="B24" s="20">
        <v>1</v>
      </c>
      <c r="C24" s="20" t="s">
        <v>24</v>
      </c>
      <c r="D24" s="6" t="s">
        <v>35</v>
      </c>
      <c r="E24" s="36">
        <v>1</v>
      </c>
      <c r="F24" s="16">
        <v>22.29</v>
      </c>
      <c r="G24" s="17">
        <v>32</v>
      </c>
      <c r="H24" s="11">
        <f t="shared" si="1"/>
        <v>9.7100000000000009</v>
      </c>
    </row>
    <row r="25" spans="1:8" ht="24" x14ac:dyDescent="0.55000000000000004">
      <c r="A25" s="20">
        <v>20</v>
      </c>
      <c r="B25" s="20">
        <v>15</v>
      </c>
      <c r="C25" s="20" t="s">
        <v>20</v>
      </c>
      <c r="D25" s="23" t="s">
        <v>41</v>
      </c>
      <c r="E25" s="36">
        <v>6</v>
      </c>
      <c r="F25" s="16">
        <v>29.82</v>
      </c>
      <c r="G25" s="17">
        <v>32</v>
      </c>
      <c r="H25" s="11">
        <f t="shared" si="1"/>
        <v>2.1799999999999997</v>
      </c>
    </row>
    <row r="26" spans="1:8" ht="24" x14ac:dyDescent="0.55000000000000004">
      <c r="A26" s="20">
        <v>21</v>
      </c>
      <c r="B26" s="41">
        <v>11</v>
      </c>
      <c r="C26" s="41" t="s">
        <v>24</v>
      </c>
      <c r="D26" s="6" t="s">
        <v>64</v>
      </c>
      <c r="E26" s="36">
        <v>1</v>
      </c>
      <c r="F26" s="33"/>
      <c r="G26" s="17">
        <v>32</v>
      </c>
      <c r="H26" s="11">
        <f t="shared" si="1"/>
        <v>32</v>
      </c>
    </row>
    <row r="27" spans="1:8" ht="24" x14ac:dyDescent="0.55000000000000004">
      <c r="A27" s="20">
        <v>22</v>
      </c>
      <c r="B27" s="20">
        <v>16</v>
      </c>
      <c r="C27" s="20" t="s">
        <v>20</v>
      </c>
      <c r="D27" s="26" t="s">
        <v>49</v>
      </c>
      <c r="E27" s="36">
        <v>16</v>
      </c>
      <c r="F27" s="16">
        <v>30.48</v>
      </c>
      <c r="G27" s="15">
        <v>31.88</v>
      </c>
      <c r="H27" s="11">
        <f t="shared" si="1"/>
        <v>1.3999999999999986</v>
      </c>
    </row>
    <row r="28" spans="1:8" ht="24" x14ac:dyDescent="0.55000000000000004">
      <c r="A28" s="20">
        <v>23</v>
      </c>
      <c r="B28" s="20">
        <v>15</v>
      </c>
      <c r="C28" s="20" t="s">
        <v>24</v>
      </c>
      <c r="D28" s="23" t="s">
        <v>63</v>
      </c>
      <c r="E28" s="36">
        <v>13</v>
      </c>
      <c r="F28" s="16">
        <v>31</v>
      </c>
      <c r="G28" s="15">
        <v>31.38</v>
      </c>
      <c r="H28" s="11">
        <f t="shared" si="1"/>
        <v>0.37999999999999901</v>
      </c>
    </row>
    <row r="29" spans="1:8" ht="24" x14ac:dyDescent="0.55000000000000004">
      <c r="A29" s="20">
        <v>24</v>
      </c>
      <c r="B29" s="20">
        <v>2</v>
      </c>
      <c r="C29" s="20" t="s">
        <v>24</v>
      </c>
      <c r="D29" s="22" t="s">
        <v>25</v>
      </c>
      <c r="E29" s="36">
        <v>5</v>
      </c>
      <c r="F29" s="16">
        <v>36.33</v>
      </c>
      <c r="G29" s="17">
        <v>31.2</v>
      </c>
      <c r="H29" s="11">
        <f t="shared" si="1"/>
        <v>-5.129999999999999</v>
      </c>
    </row>
    <row r="30" spans="1:8" ht="24" x14ac:dyDescent="0.55000000000000004">
      <c r="A30" s="20">
        <v>25</v>
      </c>
      <c r="B30" s="20">
        <v>4</v>
      </c>
      <c r="C30" s="20" t="s">
        <v>24</v>
      </c>
      <c r="D30" s="24" t="s">
        <v>28</v>
      </c>
      <c r="E30" s="36">
        <v>20</v>
      </c>
      <c r="F30" s="16">
        <v>31.56</v>
      </c>
      <c r="G30" s="17">
        <v>31</v>
      </c>
      <c r="H30" s="11">
        <f t="shared" si="1"/>
        <v>-0.55999999999999872</v>
      </c>
    </row>
    <row r="31" spans="1:8" ht="24" x14ac:dyDescent="0.55000000000000004">
      <c r="A31" s="20">
        <v>26</v>
      </c>
      <c r="B31" s="20">
        <v>16</v>
      </c>
      <c r="C31" s="20" t="s">
        <v>20</v>
      </c>
      <c r="D31" s="23" t="s">
        <v>33</v>
      </c>
      <c r="E31" s="36">
        <v>10</v>
      </c>
      <c r="F31" s="16">
        <v>28.92</v>
      </c>
      <c r="G31" s="17">
        <v>31</v>
      </c>
      <c r="H31" s="11">
        <f t="shared" si="1"/>
        <v>2.0799999999999983</v>
      </c>
    </row>
    <row r="32" spans="1:8" ht="24" x14ac:dyDescent="0.55000000000000004">
      <c r="A32" s="20">
        <v>27</v>
      </c>
      <c r="B32" s="20">
        <v>4</v>
      </c>
      <c r="C32" s="20" t="s">
        <v>24</v>
      </c>
      <c r="D32" s="24" t="s">
        <v>37</v>
      </c>
      <c r="E32" s="36">
        <v>16</v>
      </c>
      <c r="F32" s="16">
        <v>36</v>
      </c>
      <c r="G32" s="15">
        <v>30.63</v>
      </c>
      <c r="H32" s="11">
        <f t="shared" si="1"/>
        <v>-5.370000000000001</v>
      </c>
    </row>
    <row r="33" spans="1:8" ht="24" x14ac:dyDescent="0.55000000000000004">
      <c r="A33" s="20">
        <v>28</v>
      </c>
      <c r="B33" s="20">
        <v>3</v>
      </c>
      <c r="C33" s="20" t="s">
        <v>24</v>
      </c>
      <c r="D33" s="22" t="s">
        <v>59</v>
      </c>
      <c r="E33" s="36">
        <v>13</v>
      </c>
      <c r="F33" s="16">
        <v>33.71</v>
      </c>
      <c r="G33" s="15">
        <v>30.62</v>
      </c>
      <c r="H33" s="11">
        <f t="shared" si="1"/>
        <v>-3.09</v>
      </c>
    </row>
    <row r="34" spans="1:8" ht="24" x14ac:dyDescent="0.55000000000000004">
      <c r="A34" s="20">
        <v>29</v>
      </c>
      <c r="B34" s="20">
        <v>12</v>
      </c>
      <c r="C34" s="20" t="s">
        <v>24</v>
      </c>
      <c r="D34" s="23" t="s">
        <v>61</v>
      </c>
      <c r="E34" s="36">
        <v>29</v>
      </c>
      <c r="F34" s="16">
        <v>33.380000000000003</v>
      </c>
      <c r="G34" s="15">
        <v>30.55</v>
      </c>
      <c r="H34" s="11">
        <f t="shared" si="1"/>
        <v>-2.8300000000000018</v>
      </c>
    </row>
    <row r="35" spans="1:8" ht="24" x14ac:dyDescent="0.55000000000000004">
      <c r="A35" s="20">
        <v>30</v>
      </c>
      <c r="B35" s="20">
        <v>3</v>
      </c>
      <c r="C35" s="20" t="s">
        <v>20</v>
      </c>
      <c r="D35" s="6" t="s">
        <v>44</v>
      </c>
      <c r="E35" s="36">
        <v>14</v>
      </c>
      <c r="F35" s="16">
        <v>38.67</v>
      </c>
      <c r="G35" s="15">
        <v>30.29</v>
      </c>
      <c r="H35" s="11">
        <f t="shared" si="1"/>
        <v>-8.3800000000000026</v>
      </c>
    </row>
    <row r="36" spans="1:8" ht="24" x14ac:dyDescent="0.55000000000000004">
      <c r="A36" s="20">
        <v>31</v>
      </c>
      <c r="B36" s="13">
        <v>3</v>
      </c>
      <c r="C36" s="13" t="s">
        <v>20</v>
      </c>
      <c r="D36" s="14" t="s">
        <v>21</v>
      </c>
      <c r="E36" s="36">
        <v>20</v>
      </c>
      <c r="F36" s="16">
        <v>38.4</v>
      </c>
      <c r="G36" s="17">
        <v>30.1</v>
      </c>
      <c r="H36" s="11">
        <f t="shared" si="1"/>
        <v>-8.2999999999999972</v>
      </c>
    </row>
    <row r="37" spans="1:8" ht="24" x14ac:dyDescent="0.55000000000000004">
      <c r="A37" s="20">
        <v>32</v>
      </c>
      <c r="B37" s="20">
        <v>8</v>
      </c>
      <c r="C37" s="20" t="s">
        <v>20</v>
      </c>
      <c r="D37" s="23" t="s">
        <v>54</v>
      </c>
      <c r="E37" s="36">
        <v>6</v>
      </c>
      <c r="F37" s="16">
        <v>39</v>
      </c>
      <c r="G37" s="17">
        <v>30</v>
      </c>
      <c r="H37" s="11">
        <f t="shared" si="1"/>
        <v>-9</v>
      </c>
    </row>
    <row r="38" spans="1:8" ht="24" x14ac:dyDescent="0.55000000000000004">
      <c r="A38" s="20">
        <v>33</v>
      </c>
      <c r="B38" s="20">
        <v>6</v>
      </c>
      <c r="C38" s="42" t="s">
        <v>20</v>
      </c>
      <c r="D38" s="21" t="s">
        <v>22</v>
      </c>
      <c r="E38" s="36">
        <v>10</v>
      </c>
      <c r="F38" s="16">
        <v>36.36</v>
      </c>
      <c r="G38" s="17">
        <v>29.8</v>
      </c>
      <c r="H38" s="11">
        <f t="shared" si="1"/>
        <v>-6.5599999999999987</v>
      </c>
    </row>
    <row r="39" spans="1:8" ht="24" x14ac:dyDescent="0.55000000000000004">
      <c r="A39" s="20">
        <v>34</v>
      </c>
      <c r="B39" s="28">
        <v>13</v>
      </c>
      <c r="C39" s="28" t="s">
        <v>24</v>
      </c>
      <c r="D39" s="29" t="s">
        <v>47</v>
      </c>
      <c r="E39" s="36">
        <v>10</v>
      </c>
      <c r="F39" s="16">
        <v>38.71</v>
      </c>
      <c r="G39" s="17">
        <v>29.8</v>
      </c>
      <c r="H39" s="11">
        <f t="shared" si="1"/>
        <v>-8.91</v>
      </c>
    </row>
    <row r="40" spans="1:8" ht="24" x14ac:dyDescent="0.55000000000000004">
      <c r="A40" s="20">
        <v>35</v>
      </c>
      <c r="B40" s="20">
        <v>8</v>
      </c>
      <c r="C40" s="20" t="s">
        <v>26</v>
      </c>
      <c r="D40" s="23" t="s">
        <v>46</v>
      </c>
      <c r="E40" s="36">
        <v>11</v>
      </c>
      <c r="F40" s="16">
        <v>35.67</v>
      </c>
      <c r="G40" s="15">
        <v>29.45</v>
      </c>
      <c r="H40" s="11">
        <f t="shared" si="1"/>
        <v>-6.2200000000000024</v>
      </c>
    </row>
    <row r="41" spans="1:8" ht="24" x14ac:dyDescent="0.55000000000000004">
      <c r="A41" s="20">
        <v>36</v>
      </c>
      <c r="B41" s="20">
        <v>3</v>
      </c>
      <c r="C41" s="20" t="s">
        <v>20</v>
      </c>
      <c r="D41" s="30" t="s">
        <v>62</v>
      </c>
      <c r="E41" s="36">
        <v>11</v>
      </c>
      <c r="F41" s="16">
        <v>33.14</v>
      </c>
      <c r="G41" s="15">
        <v>29.45</v>
      </c>
      <c r="H41" s="11">
        <f t="shared" si="1"/>
        <v>-3.6900000000000013</v>
      </c>
    </row>
    <row r="42" spans="1:8" ht="24" x14ac:dyDescent="0.55000000000000004">
      <c r="A42" s="20">
        <v>37</v>
      </c>
      <c r="B42" s="20">
        <v>13</v>
      </c>
      <c r="C42" s="20" t="s">
        <v>20</v>
      </c>
      <c r="D42" s="23" t="s">
        <v>36</v>
      </c>
      <c r="E42" s="36">
        <v>8</v>
      </c>
      <c r="F42" s="16">
        <v>34.67</v>
      </c>
      <c r="G42" s="15">
        <v>28.75</v>
      </c>
      <c r="H42" s="11">
        <f t="shared" si="1"/>
        <v>-5.9200000000000017</v>
      </c>
    </row>
    <row r="43" spans="1:8" ht="24" x14ac:dyDescent="0.55000000000000004">
      <c r="A43" s="20">
        <v>38</v>
      </c>
      <c r="B43" s="20">
        <v>8</v>
      </c>
      <c r="C43" s="20" t="s">
        <v>20</v>
      </c>
      <c r="D43" s="23" t="s">
        <v>57</v>
      </c>
      <c r="E43" s="36">
        <v>15</v>
      </c>
      <c r="F43" s="16">
        <v>32.83</v>
      </c>
      <c r="G43" s="17">
        <v>28.4</v>
      </c>
      <c r="H43" s="11">
        <f t="shared" si="1"/>
        <v>-4.43</v>
      </c>
    </row>
    <row r="44" spans="1:8" ht="24" x14ac:dyDescent="0.55000000000000004">
      <c r="A44" s="20">
        <v>39</v>
      </c>
      <c r="B44" s="20">
        <v>4</v>
      </c>
      <c r="C44" s="20" t="s">
        <v>24</v>
      </c>
      <c r="D44" s="24" t="s">
        <v>40</v>
      </c>
      <c r="E44" s="36">
        <v>30</v>
      </c>
      <c r="F44" s="16">
        <v>33</v>
      </c>
      <c r="G44" s="15">
        <v>28.33</v>
      </c>
      <c r="H44" s="11">
        <f t="shared" si="1"/>
        <v>-4.6700000000000017</v>
      </c>
    </row>
    <row r="45" spans="1:8" ht="24" x14ac:dyDescent="0.55000000000000004">
      <c r="A45" s="20">
        <v>40</v>
      </c>
      <c r="B45" s="20">
        <v>13</v>
      </c>
      <c r="C45" s="20" t="s">
        <v>20</v>
      </c>
      <c r="D45" s="23" t="s">
        <v>56</v>
      </c>
      <c r="E45" s="36">
        <v>6</v>
      </c>
      <c r="F45" s="16">
        <v>34.33</v>
      </c>
      <c r="G45" s="15">
        <v>28.33</v>
      </c>
      <c r="H45" s="11">
        <f t="shared" si="1"/>
        <v>-6</v>
      </c>
    </row>
    <row r="46" spans="1:8" ht="24" x14ac:dyDescent="0.55000000000000004">
      <c r="A46" s="20">
        <v>41</v>
      </c>
      <c r="B46" s="31">
        <v>4</v>
      </c>
      <c r="C46" s="31" t="s">
        <v>20</v>
      </c>
      <c r="D46" s="43" t="s">
        <v>29</v>
      </c>
      <c r="E46" s="36">
        <v>9</v>
      </c>
      <c r="F46" s="16">
        <v>25.71</v>
      </c>
      <c r="G46" s="15">
        <v>26.89</v>
      </c>
      <c r="H46" s="11">
        <f t="shared" si="1"/>
        <v>1.1799999999999997</v>
      </c>
    </row>
    <row r="47" spans="1:8" ht="24" x14ac:dyDescent="0.55000000000000004">
      <c r="A47" s="20">
        <v>42</v>
      </c>
      <c r="B47" s="27">
        <v>5</v>
      </c>
      <c r="C47" s="27" t="s">
        <v>20</v>
      </c>
      <c r="D47" s="23" t="s">
        <v>43</v>
      </c>
      <c r="E47" s="36">
        <v>1</v>
      </c>
      <c r="F47" s="16">
        <v>32.75</v>
      </c>
      <c r="G47" s="17">
        <v>20</v>
      </c>
      <c r="H47" s="11">
        <f t="shared" si="1"/>
        <v>-12.75</v>
      </c>
    </row>
  </sheetData>
  <mergeCells count="5">
    <mergeCell ref="A1:A2"/>
    <mergeCell ref="B1:B5"/>
    <mergeCell ref="C1:C5"/>
    <mergeCell ref="D1:D2"/>
    <mergeCell ref="E1:E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"/>
  <sheetViews>
    <sheetView topLeftCell="D1" workbookViewId="0">
      <selection activeCell="E11" sqref="E11:W11"/>
    </sheetView>
  </sheetViews>
  <sheetFormatPr defaultRowHeight="15" x14ac:dyDescent="0.25"/>
  <cols>
    <col min="4" max="4" width="14.140625" bestFit="1" customWidth="1"/>
  </cols>
  <sheetData>
    <row r="1" spans="1:23" s="2" customFormat="1" ht="23.25" customHeight="1" x14ac:dyDescent="0.5500000000000000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2" customFormat="1" ht="23.25" customHeight="1" x14ac:dyDescent="0.5500000000000000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s="2" customFormat="1" ht="23.25" customHeight="1" x14ac:dyDescent="0.55000000000000004">
      <c r="A3" s="76" t="s">
        <v>2</v>
      </c>
      <c r="B3" s="78" t="s">
        <v>3</v>
      </c>
      <c r="C3" s="91" t="s">
        <v>4</v>
      </c>
      <c r="D3" s="77" t="s">
        <v>5</v>
      </c>
      <c r="E3" s="81" t="s">
        <v>6</v>
      </c>
      <c r="F3" s="4"/>
      <c r="G3" s="4" t="s">
        <v>7</v>
      </c>
      <c r="H3" s="39" t="s">
        <v>8</v>
      </c>
      <c r="I3" s="4"/>
      <c r="J3" s="4" t="s">
        <v>9</v>
      </c>
      <c r="K3" s="39" t="s">
        <v>8</v>
      </c>
      <c r="L3" s="4"/>
      <c r="M3" s="4" t="s">
        <v>10</v>
      </c>
      <c r="N3" s="39" t="s">
        <v>8</v>
      </c>
      <c r="O3" s="4"/>
      <c r="P3" s="4" t="s">
        <v>11</v>
      </c>
      <c r="Q3" s="39" t="s">
        <v>8</v>
      </c>
      <c r="R3" s="4"/>
      <c r="S3" s="4" t="s">
        <v>12</v>
      </c>
      <c r="T3" s="39" t="s">
        <v>8</v>
      </c>
      <c r="U3" s="4"/>
      <c r="V3" s="4" t="s">
        <v>13</v>
      </c>
      <c r="W3" s="39" t="s">
        <v>8</v>
      </c>
    </row>
    <row r="4" spans="1:23" s="2" customFormat="1" ht="23.25" customHeight="1" x14ac:dyDescent="0.55000000000000004">
      <c r="A4" s="77"/>
      <c r="B4" s="78"/>
      <c r="C4" s="92"/>
      <c r="D4" s="80"/>
      <c r="E4" s="82"/>
      <c r="F4" s="5" t="s">
        <v>14</v>
      </c>
      <c r="G4" s="5" t="s">
        <v>15</v>
      </c>
      <c r="H4" s="40" t="s">
        <v>16</v>
      </c>
      <c r="I4" s="5" t="s">
        <v>14</v>
      </c>
      <c r="J4" s="5" t="s">
        <v>15</v>
      </c>
      <c r="K4" s="40" t="s">
        <v>16</v>
      </c>
      <c r="L4" s="5" t="s">
        <v>14</v>
      </c>
      <c r="M4" s="5" t="s">
        <v>15</v>
      </c>
      <c r="N4" s="40" t="s">
        <v>16</v>
      </c>
      <c r="O4" s="5" t="s">
        <v>14</v>
      </c>
      <c r="P4" s="5" t="s">
        <v>15</v>
      </c>
      <c r="Q4" s="40" t="s">
        <v>16</v>
      </c>
      <c r="R4" s="5" t="s">
        <v>14</v>
      </c>
      <c r="S4" s="5" t="s">
        <v>15</v>
      </c>
      <c r="T4" s="40" t="s">
        <v>16</v>
      </c>
      <c r="U4" s="5" t="s">
        <v>14</v>
      </c>
      <c r="V4" s="5" t="s">
        <v>15</v>
      </c>
      <c r="W4" s="40" t="s">
        <v>16</v>
      </c>
    </row>
    <row r="5" spans="1:23" s="2" customFormat="1" ht="23.25" customHeight="1" x14ac:dyDescent="0.55000000000000004">
      <c r="A5" s="7"/>
      <c r="B5" s="78"/>
      <c r="C5" s="92"/>
      <c r="D5" s="8" t="s">
        <v>17</v>
      </c>
      <c r="E5" s="82"/>
      <c r="F5" s="9">
        <v>42.64</v>
      </c>
      <c r="G5" s="9">
        <v>43.36</v>
      </c>
      <c r="H5" s="10">
        <f>G5-F5</f>
        <v>0.71999999999999886</v>
      </c>
      <c r="I5" s="9">
        <v>46.24</v>
      </c>
      <c r="J5" s="35">
        <v>49</v>
      </c>
      <c r="K5" s="10">
        <f>J5-I5</f>
        <v>2.759999999999998</v>
      </c>
      <c r="L5" s="9">
        <v>30.62</v>
      </c>
      <c r="M5" s="9">
        <v>31.8</v>
      </c>
      <c r="N5" s="10">
        <f>M5-L5</f>
        <v>1.1799999999999997</v>
      </c>
      <c r="O5" s="9">
        <v>32.4</v>
      </c>
      <c r="P5" s="9">
        <v>29.31</v>
      </c>
      <c r="Q5" s="10">
        <f>P5-O5</f>
        <v>-3.09</v>
      </c>
      <c r="R5" s="9">
        <v>37.630000000000003</v>
      </c>
      <c r="S5" s="9">
        <v>34.99</v>
      </c>
      <c r="T5" s="11">
        <f>S5-R5</f>
        <v>-2.6400000000000006</v>
      </c>
      <c r="U5" s="9">
        <f t="shared" ref="U5:V7" si="0">(F5+I5+L5+O5+R5)/5</f>
        <v>37.905999999999999</v>
      </c>
      <c r="V5" s="9">
        <f t="shared" si="0"/>
        <v>37.692</v>
      </c>
      <c r="W5" s="11">
        <f>V5-U5</f>
        <v>-0.21399999999999864</v>
      </c>
    </row>
    <row r="6" spans="1:23" s="2" customFormat="1" ht="23.25" customHeight="1" x14ac:dyDescent="0.55000000000000004">
      <c r="A6" s="7"/>
      <c r="B6" s="78"/>
      <c r="C6" s="92"/>
      <c r="D6" s="8" t="s">
        <v>18</v>
      </c>
      <c r="E6" s="82"/>
      <c r="F6" s="9">
        <v>42.89</v>
      </c>
      <c r="G6" s="9">
        <v>46.81</v>
      </c>
      <c r="H6" s="10">
        <f>G6-F6</f>
        <v>3.9200000000000017</v>
      </c>
      <c r="I6" s="9">
        <v>46.42</v>
      </c>
      <c r="J6" s="9">
        <v>49.34</v>
      </c>
      <c r="K6" s="10">
        <f>J6-I6</f>
        <v>2.9200000000000017</v>
      </c>
      <c r="L6" s="9">
        <v>30.16</v>
      </c>
      <c r="M6" s="9">
        <v>31.39</v>
      </c>
      <c r="N6" s="10">
        <f>M6-L6</f>
        <v>1.2300000000000004</v>
      </c>
      <c r="O6" s="9">
        <v>32.42</v>
      </c>
      <c r="P6" s="9">
        <v>29.53</v>
      </c>
      <c r="Q6" s="10">
        <f>P6-O6</f>
        <v>-2.8900000000000006</v>
      </c>
      <c r="R6" s="9">
        <v>37.880000000000003</v>
      </c>
      <c r="S6" s="9">
        <v>35.119999999999997</v>
      </c>
      <c r="T6" s="11">
        <f>S6-R6</f>
        <v>-2.7600000000000051</v>
      </c>
      <c r="U6" s="9">
        <f t="shared" si="0"/>
        <v>37.953999999999994</v>
      </c>
      <c r="V6" s="9">
        <f t="shared" si="0"/>
        <v>38.438000000000002</v>
      </c>
      <c r="W6" s="11">
        <f>V6-U6</f>
        <v>0.48400000000000887</v>
      </c>
    </row>
    <row r="7" spans="1:23" s="2" customFormat="1" ht="23.25" customHeight="1" x14ac:dyDescent="0.55000000000000004">
      <c r="A7" s="7"/>
      <c r="B7" s="78"/>
      <c r="C7" s="93"/>
      <c r="D7" s="8" t="s">
        <v>19</v>
      </c>
      <c r="E7" s="83"/>
      <c r="F7" s="9">
        <v>39.5</v>
      </c>
      <c r="G7" s="9">
        <v>41.05</v>
      </c>
      <c r="H7" s="10">
        <f>G7-F7</f>
        <v>1.5499999999999972</v>
      </c>
      <c r="I7" s="9">
        <v>41.8</v>
      </c>
      <c r="J7" s="9">
        <v>43.32</v>
      </c>
      <c r="K7" s="10">
        <f>J7-I7</f>
        <v>1.5200000000000031</v>
      </c>
      <c r="L7" s="9">
        <v>26.4</v>
      </c>
      <c r="M7" s="9">
        <v>26.76</v>
      </c>
      <c r="N7" s="10">
        <f>M7-L7</f>
        <v>0.36000000000000298</v>
      </c>
      <c r="O7" s="9">
        <v>27.24</v>
      </c>
      <c r="P7" s="9">
        <v>23.2</v>
      </c>
      <c r="Q7" s="10">
        <f>P7-O7</f>
        <v>-4.0399999999999991</v>
      </c>
      <c r="R7" s="9">
        <v>33.06</v>
      </c>
      <c r="S7" s="9">
        <v>31.56</v>
      </c>
      <c r="T7" s="11">
        <f>S7-R7</f>
        <v>-1.5000000000000036</v>
      </c>
      <c r="U7" s="9">
        <f t="shared" si="0"/>
        <v>33.6</v>
      </c>
      <c r="V7" s="9">
        <f t="shared" si="0"/>
        <v>33.178000000000004</v>
      </c>
      <c r="W7" s="11">
        <f>V7-U7</f>
        <v>-0.42199999999999704</v>
      </c>
    </row>
    <row r="8" spans="1:23" s="2" customFormat="1" ht="23.25" customHeight="1" x14ac:dyDescent="0.55000000000000004">
      <c r="A8" s="20">
        <v>30</v>
      </c>
      <c r="B8" s="20">
        <v>1</v>
      </c>
      <c r="C8" s="20" t="s">
        <v>20</v>
      </c>
      <c r="D8" s="25" t="s">
        <v>51</v>
      </c>
      <c r="E8" s="36">
        <v>10</v>
      </c>
      <c r="F8" s="16">
        <v>44.9</v>
      </c>
      <c r="G8" s="37">
        <v>36.6</v>
      </c>
      <c r="H8" s="10">
        <v>-8.2999999999999972</v>
      </c>
      <c r="I8" s="16">
        <v>46.4</v>
      </c>
      <c r="J8" s="17">
        <v>39.4</v>
      </c>
      <c r="K8" s="10">
        <v>-7</v>
      </c>
      <c r="L8" s="16">
        <v>28</v>
      </c>
      <c r="M8" s="37">
        <v>26.2</v>
      </c>
      <c r="N8" s="10">
        <v>-1.8000000000000007</v>
      </c>
      <c r="O8" s="16">
        <v>29.28</v>
      </c>
      <c r="P8" s="15">
        <v>19.84</v>
      </c>
      <c r="Q8" s="10">
        <v>-9.4400000000000013</v>
      </c>
      <c r="R8" s="16">
        <v>40.4</v>
      </c>
      <c r="S8" s="17">
        <v>33.4</v>
      </c>
      <c r="T8" s="11">
        <v>-7</v>
      </c>
      <c r="U8" s="19">
        <v>37.795999999999999</v>
      </c>
      <c r="V8" s="71">
        <v>31.088000000000001</v>
      </c>
      <c r="W8" s="11">
        <v>-6.7079999999999984</v>
      </c>
    </row>
    <row r="9" spans="1:23" s="2" customFormat="1" ht="23.25" customHeight="1" x14ac:dyDescent="0.55000000000000004">
      <c r="A9" s="20">
        <v>33</v>
      </c>
      <c r="B9" s="20">
        <v>1</v>
      </c>
      <c r="C9" s="20" t="s">
        <v>20</v>
      </c>
      <c r="D9" s="25" t="s">
        <v>38</v>
      </c>
      <c r="E9" s="36">
        <v>14</v>
      </c>
      <c r="F9" s="16">
        <v>39.729999999999997</v>
      </c>
      <c r="G9" s="37">
        <v>39.5</v>
      </c>
      <c r="H9" s="10">
        <v>-0.22999999999999687</v>
      </c>
      <c r="I9" s="16">
        <v>40.67</v>
      </c>
      <c r="J9" s="15">
        <v>35.71</v>
      </c>
      <c r="K9" s="10">
        <v>-4.9600000000000009</v>
      </c>
      <c r="L9" s="16">
        <v>29.07</v>
      </c>
      <c r="M9" s="38">
        <v>27.57</v>
      </c>
      <c r="N9" s="10">
        <v>-1.5</v>
      </c>
      <c r="O9" s="16">
        <v>31.36</v>
      </c>
      <c r="P9" s="15">
        <v>18.11</v>
      </c>
      <c r="Q9" s="10">
        <v>-13.25</v>
      </c>
      <c r="R9" s="16">
        <v>36.799999999999997</v>
      </c>
      <c r="S9" s="15">
        <v>32.43</v>
      </c>
      <c r="T9" s="11">
        <v>-4.3699999999999974</v>
      </c>
      <c r="U9" s="19">
        <v>35.525999999999996</v>
      </c>
      <c r="V9" s="71">
        <v>30.663999999999998</v>
      </c>
      <c r="W9" s="11">
        <v>-4.8619999999999983</v>
      </c>
    </row>
    <row r="10" spans="1:23" s="2" customFormat="1" ht="23.25" customHeight="1" x14ac:dyDescent="0.55000000000000004">
      <c r="A10" s="20">
        <v>36</v>
      </c>
      <c r="B10" s="20">
        <v>1</v>
      </c>
      <c r="C10" s="20" t="s">
        <v>24</v>
      </c>
      <c r="D10" s="6" t="s">
        <v>35</v>
      </c>
      <c r="E10" s="36">
        <v>1</v>
      </c>
      <c r="F10" s="16">
        <v>30.29</v>
      </c>
      <c r="G10" s="37">
        <v>37</v>
      </c>
      <c r="H10" s="10">
        <v>6.7100000000000009</v>
      </c>
      <c r="I10" s="16">
        <v>28.86</v>
      </c>
      <c r="J10" s="17">
        <v>40</v>
      </c>
      <c r="K10" s="10">
        <v>11.14</v>
      </c>
      <c r="L10" s="16">
        <v>23.43</v>
      </c>
      <c r="M10" s="37">
        <v>20</v>
      </c>
      <c r="N10" s="10">
        <v>-3.4299999999999997</v>
      </c>
      <c r="O10" s="16">
        <v>23.31</v>
      </c>
      <c r="P10" s="17">
        <v>22.4</v>
      </c>
      <c r="Q10" s="10">
        <v>-0.91000000000000014</v>
      </c>
      <c r="R10" s="16">
        <v>22.29</v>
      </c>
      <c r="S10" s="17">
        <v>32</v>
      </c>
      <c r="T10" s="11">
        <v>9.7100000000000009</v>
      </c>
      <c r="U10" s="19">
        <v>25.636000000000003</v>
      </c>
      <c r="V10" s="71">
        <v>30.28</v>
      </c>
      <c r="W10" s="11">
        <v>4.6439999999999984</v>
      </c>
    </row>
    <row r="11" spans="1:23" ht="24" x14ac:dyDescent="0.55000000000000004">
      <c r="E11" s="47">
        <f>SUM(E8:E10)</f>
        <v>25</v>
      </c>
      <c r="F11" s="46">
        <f>AVERAGE(F8:F10)</f>
        <v>38.306666666666665</v>
      </c>
      <c r="G11" s="46">
        <f>AVERAGE(G8:G10)</f>
        <v>37.699999999999996</v>
      </c>
      <c r="H11" s="11">
        <f t="shared" ref="H11" si="1">G11-F11</f>
        <v>-0.60666666666666913</v>
      </c>
      <c r="I11" s="46">
        <f>AVERAGE(I8:I10)</f>
        <v>38.643333333333331</v>
      </c>
      <c r="J11" s="46">
        <f>AVERAGE(J8:J10)</f>
        <v>38.369999999999997</v>
      </c>
      <c r="K11" s="11">
        <f t="shared" ref="K11" si="2">J11-I11</f>
        <v>-0.27333333333333343</v>
      </c>
      <c r="L11" s="46">
        <f>AVERAGE(L8:L10)</f>
        <v>26.833333333333332</v>
      </c>
      <c r="M11" s="46">
        <f>AVERAGE(M8:M10)</f>
        <v>24.59</v>
      </c>
      <c r="N11" s="11">
        <f t="shared" ref="N11" si="3">M11-L11</f>
        <v>-2.2433333333333323</v>
      </c>
      <c r="O11" s="46">
        <f>AVERAGE(O8:O10)</f>
        <v>27.983333333333334</v>
      </c>
      <c r="P11" s="46">
        <f>AVERAGE(P8:P10)</f>
        <v>20.116666666666667</v>
      </c>
      <c r="Q11" s="11">
        <f t="shared" ref="Q11" si="4">P11-O11</f>
        <v>-7.8666666666666671</v>
      </c>
      <c r="R11" s="46">
        <f>AVERAGE(R8:R10)</f>
        <v>33.163333333333327</v>
      </c>
      <c r="S11" s="46">
        <f>AVERAGE(S8:S10)</f>
        <v>32.61</v>
      </c>
      <c r="T11" s="11">
        <f t="shared" ref="T11" si="5">S11-R11</f>
        <v>-0.55333333333332746</v>
      </c>
      <c r="U11" s="46">
        <f>AVERAGE(U8:U10)</f>
        <v>32.985999999999997</v>
      </c>
      <c r="V11" s="46">
        <f>AVERAGE(V8:V10)</f>
        <v>30.677333333333333</v>
      </c>
      <c r="W11" s="11">
        <f t="shared" ref="W11" si="6">V11-U11</f>
        <v>-2.3086666666666638</v>
      </c>
    </row>
    <row r="14" spans="1:23" ht="24" x14ac:dyDescent="0.55000000000000004">
      <c r="A14" s="46"/>
      <c r="B14" s="46"/>
      <c r="C14" s="11"/>
    </row>
  </sheetData>
  <mergeCells count="5">
    <mergeCell ref="A3:A4"/>
    <mergeCell ref="B3:B7"/>
    <mergeCell ref="C3:C7"/>
    <mergeCell ref="D3:D4"/>
    <mergeCell ref="E3:E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opLeftCell="D1" workbookViewId="0">
      <selection activeCell="E11" sqref="E11:W11"/>
    </sheetView>
  </sheetViews>
  <sheetFormatPr defaultRowHeight="15" x14ac:dyDescent="0.25"/>
  <cols>
    <col min="4" max="4" width="14.140625" bestFit="1" customWidth="1"/>
  </cols>
  <sheetData>
    <row r="1" spans="1:23" s="2" customFormat="1" ht="23.25" customHeight="1" x14ac:dyDescent="0.5500000000000000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2" customFormat="1" ht="23.25" customHeight="1" x14ac:dyDescent="0.5500000000000000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s="2" customFormat="1" ht="23.25" customHeight="1" x14ac:dyDescent="0.55000000000000004">
      <c r="A3" s="76" t="s">
        <v>2</v>
      </c>
      <c r="B3" s="78" t="s">
        <v>3</v>
      </c>
      <c r="C3" s="79" t="s">
        <v>4</v>
      </c>
      <c r="D3" s="77" t="s">
        <v>5</v>
      </c>
      <c r="E3" s="81" t="s">
        <v>6</v>
      </c>
      <c r="F3" s="4"/>
      <c r="G3" s="4" t="s">
        <v>7</v>
      </c>
      <c r="H3" s="39" t="s">
        <v>8</v>
      </c>
      <c r="I3" s="4"/>
      <c r="J3" s="4" t="s">
        <v>9</v>
      </c>
      <c r="K3" s="39" t="s">
        <v>8</v>
      </c>
      <c r="L3" s="4"/>
      <c r="M3" s="4" t="s">
        <v>10</v>
      </c>
      <c r="N3" s="39" t="s">
        <v>8</v>
      </c>
      <c r="O3" s="4"/>
      <c r="P3" s="4" t="s">
        <v>11</v>
      </c>
      <c r="Q3" s="39" t="s">
        <v>8</v>
      </c>
      <c r="R3" s="4"/>
      <c r="S3" s="4" t="s">
        <v>12</v>
      </c>
      <c r="T3" s="39" t="s">
        <v>8</v>
      </c>
      <c r="U3" s="4"/>
      <c r="V3" s="4" t="s">
        <v>13</v>
      </c>
      <c r="W3" s="39" t="s">
        <v>8</v>
      </c>
    </row>
    <row r="4" spans="1:23" s="2" customFormat="1" ht="23.25" customHeight="1" x14ac:dyDescent="0.55000000000000004">
      <c r="A4" s="77"/>
      <c r="B4" s="78"/>
      <c r="C4" s="79"/>
      <c r="D4" s="80"/>
      <c r="E4" s="82"/>
      <c r="F4" s="5" t="s">
        <v>14</v>
      </c>
      <c r="G4" s="5" t="s">
        <v>15</v>
      </c>
      <c r="H4" s="40" t="s">
        <v>16</v>
      </c>
      <c r="I4" s="5" t="s">
        <v>14</v>
      </c>
      <c r="J4" s="5" t="s">
        <v>15</v>
      </c>
      <c r="K4" s="40" t="s">
        <v>16</v>
      </c>
      <c r="L4" s="5" t="s">
        <v>14</v>
      </c>
      <c r="M4" s="5" t="s">
        <v>15</v>
      </c>
      <c r="N4" s="40" t="s">
        <v>16</v>
      </c>
      <c r="O4" s="5" t="s">
        <v>14</v>
      </c>
      <c r="P4" s="5" t="s">
        <v>15</v>
      </c>
      <c r="Q4" s="40" t="s">
        <v>16</v>
      </c>
      <c r="R4" s="5" t="s">
        <v>14</v>
      </c>
      <c r="S4" s="5" t="s">
        <v>15</v>
      </c>
      <c r="T4" s="40" t="s">
        <v>16</v>
      </c>
      <c r="U4" s="5" t="s">
        <v>14</v>
      </c>
      <c r="V4" s="5" t="s">
        <v>15</v>
      </c>
      <c r="W4" s="40" t="s">
        <v>16</v>
      </c>
    </row>
    <row r="5" spans="1:23" s="2" customFormat="1" ht="23.25" customHeight="1" x14ac:dyDescent="0.55000000000000004">
      <c r="A5" s="7"/>
      <c r="B5" s="78"/>
      <c r="C5" s="79"/>
      <c r="D5" s="8" t="s">
        <v>17</v>
      </c>
      <c r="E5" s="82"/>
      <c r="F5" s="9">
        <v>42.64</v>
      </c>
      <c r="G5" s="9">
        <v>43.36</v>
      </c>
      <c r="H5" s="10">
        <f>G5-F5</f>
        <v>0.71999999999999886</v>
      </c>
      <c r="I5" s="9">
        <v>46.24</v>
      </c>
      <c r="J5" s="35">
        <v>49</v>
      </c>
      <c r="K5" s="10">
        <f>J5-I5</f>
        <v>2.759999999999998</v>
      </c>
      <c r="L5" s="9">
        <v>30.62</v>
      </c>
      <c r="M5" s="9">
        <v>31.8</v>
      </c>
      <c r="N5" s="10">
        <f>M5-L5</f>
        <v>1.1799999999999997</v>
      </c>
      <c r="O5" s="9">
        <v>32.4</v>
      </c>
      <c r="P5" s="9">
        <v>29.31</v>
      </c>
      <c r="Q5" s="10">
        <f>P5-O5</f>
        <v>-3.09</v>
      </c>
      <c r="R5" s="9">
        <v>37.630000000000003</v>
      </c>
      <c r="S5" s="9">
        <v>34.99</v>
      </c>
      <c r="T5" s="11">
        <f>S5-R5</f>
        <v>-2.6400000000000006</v>
      </c>
      <c r="U5" s="9">
        <f t="shared" ref="U5:V7" si="0">(F5+I5+L5+O5+R5)/5</f>
        <v>37.905999999999999</v>
      </c>
      <c r="V5" s="9">
        <f t="shared" si="0"/>
        <v>37.692</v>
      </c>
      <c r="W5" s="11">
        <f>V5-U5</f>
        <v>-0.21399999999999864</v>
      </c>
    </row>
    <row r="6" spans="1:23" s="2" customFormat="1" ht="23.25" customHeight="1" x14ac:dyDescent="0.55000000000000004">
      <c r="A6" s="7"/>
      <c r="B6" s="78"/>
      <c r="C6" s="79"/>
      <c r="D6" s="8" t="s">
        <v>18</v>
      </c>
      <c r="E6" s="82"/>
      <c r="F6" s="9">
        <v>42.89</v>
      </c>
      <c r="G6" s="9">
        <v>46.81</v>
      </c>
      <c r="H6" s="10">
        <f>G6-F6</f>
        <v>3.9200000000000017</v>
      </c>
      <c r="I6" s="9">
        <v>46.42</v>
      </c>
      <c r="J6" s="9">
        <v>49.34</v>
      </c>
      <c r="K6" s="10">
        <f>J6-I6</f>
        <v>2.9200000000000017</v>
      </c>
      <c r="L6" s="9">
        <v>30.16</v>
      </c>
      <c r="M6" s="9">
        <v>31.39</v>
      </c>
      <c r="N6" s="10">
        <f>M6-L6</f>
        <v>1.2300000000000004</v>
      </c>
      <c r="O6" s="9">
        <v>32.42</v>
      </c>
      <c r="P6" s="9">
        <v>29.53</v>
      </c>
      <c r="Q6" s="10">
        <f>P6-O6</f>
        <v>-2.8900000000000006</v>
      </c>
      <c r="R6" s="9">
        <v>37.880000000000003</v>
      </c>
      <c r="S6" s="9">
        <v>35.119999999999997</v>
      </c>
      <c r="T6" s="11">
        <f>S6-R6</f>
        <v>-2.7600000000000051</v>
      </c>
      <c r="U6" s="9">
        <f t="shared" si="0"/>
        <v>37.953999999999994</v>
      </c>
      <c r="V6" s="9">
        <f t="shared" si="0"/>
        <v>38.438000000000002</v>
      </c>
      <c r="W6" s="11">
        <f>V6-U6</f>
        <v>0.48400000000000887</v>
      </c>
    </row>
    <row r="7" spans="1:23" s="2" customFormat="1" ht="23.25" customHeight="1" x14ac:dyDescent="0.55000000000000004">
      <c r="A7" s="7"/>
      <c r="B7" s="78"/>
      <c r="C7" s="79"/>
      <c r="D7" s="8" t="s">
        <v>19</v>
      </c>
      <c r="E7" s="83"/>
      <c r="F7" s="9">
        <v>39.5</v>
      </c>
      <c r="G7" s="9">
        <v>41.05</v>
      </c>
      <c r="H7" s="10">
        <f>G7-F7</f>
        <v>1.5499999999999972</v>
      </c>
      <c r="I7" s="9">
        <v>41.8</v>
      </c>
      <c r="J7" s="9">
        <v>43.32</v>
      </c>
      <c r="K7" s="10">
        <f>J7-I7</f>
        <v>1.5200000000000031</v>
      </c>
      <c r="L7" s="9">
        <v>26.4</v>
      </c>
      <c r="M7" s="9">
        <v>26.76</v>
      </c>
      <c r="N7" s="10">
        <f>M7-L7</f>
        <v>0.36000000000000298</v>
      </c>
      <c r="O7" s="9">
        <v>27.24</v>
      </c>
      <c r="P7" s="9">
        <v>23.2</v>
      </c>
      <c r="Q7" s="10">
        <f>P7-O7</f>
        <v>-4.0399999999999991</v>
      </c>
      <c r="R7" s="9">
        <v>33.06</v>
      </c>
      <c r="S7" s="9">
        <v>31.56</v>
      </c>
      <c r="T7" s="11">
        <f>S7-R7</f>
        <v>-1.5000000000000036</v>
      </c>
      <c r="U7" s="9">
        <f t="shared" si="0"/>
        <v>33.6</v>
      </c>
      <c r="V7" s="9">
        <f t="shared" si="0"/>
        <v>33.178000000000004</v>
      </c>
      <c r="W7" s="11">
        <f>V7-U7</f>
        <v>-0.42199999999999704</v>
      </c>
    </row>
    <row r="8" spans="1:23" s="2" customFormat="1" ht="23.25" customHeight="1" x14ac:dyDescent="0.55000000000000004">
      <c r="A8" s="20">
        <v>2</v>
      </c>
      <c r="B8" s="20">
        <v>2</v>
      </c>
      <c r="C8" s="12" t="s">
        <v>24</v>
      </c>
      <c r="D8" s="22" t="s">
        <v>31</v>
      </c>
      <c r="E8" s="36">
        <v>16</v>
      </c>
      <c r="F8" s="16">
        <v>40.75</v>
      </c>
      <c r="G8" s="38">
        <v>52.25</v>
      </c>
      <c r="H8" s="10">
        <v>11.5</v>
      </c>
      <c r="I8" s="16">
        <v>38.5</v>
      </c>
      <c r="J8" s="17">
        <v>46</v>
      </c>
      <c r="K8" s="10">
        <v>7.5</v>
      </c>
      <c r="L8" s="16">
        <v>25.5</v>
      </c>
      <c r="M8" s="38">
        <v>26.13</v>
      </c>
      <c r="N8" s="10">
        <v>0.62999999999999901</v>
      </c>
      <c r="O8" s="16">
        <v>28.3</v>
      </c>
      <c r="P8" s="17">
        <v>25.8</v>
      </c>
      <c r="Q8" s="10">
        <v>-2.5</v>
      </c>
      <c r="R8" s="16">
        <v>39.5</v>
      </c>
      <c r="S8" s="17">
        <v>37</v>
      </c>
      <c r="T8" s="11">
        <v>-2.5</v>
      </c>
      <c r="U8" s="19">
        <v>34.510000000000005</v>
      </c>
      <c r="V8" s="71">
        <v>37.436</v>
      </c>
      <c r="W8" s="11">
        <v>2.9259999999999948</v>
      </c>
    </row>
    <row r="9" spans="1:23" s="2" customFormat="1" ht="23.25" customHeight="1" x14ac:dyDescent="0.55000000000000004">
      <c r="A9" s="20">
        <v>5</v>
      </c>
      <c r="B9" s="20">
        <v>2</v>
      </c>
      <c r="C9" s="20" t="s">
        <v>24</v>
      </c>
      <c r="D9" s="22" t="s">
        <v>32</v>
      </c>
      <c r="E9" s="36">
        <v>37</v>
      </c>
      <c r="F9" s="16">
        <v>43.02</v>
      </c>
      <c r="G9" s="38">
        <v>45.05</v>
      </c>
      <c r="H9" s="10">
        <v>2.029999999999994</v>
      </c>
      <c r="I9" s="16">
        <v>45.29</v>
      </c>
      <c r="J9" s="15">
        <v>47.84</v>
      </c>
      <c r="K9" s="10">
        <v>2.5500000000000043</v>
      </c>
      <c r="L9" s="16">
        <v>27.48</v>
      </c>
      <c r="M9" s="37">
        <v>28</v>
      </c>
      <c r="N9" s="10">
        <v>0.51999999999999957</v>
      </c>
      <c r="O9" s="16">
        <v>30.42</v>
      </c>
      <c r="P9" s="15">
        <v>24.69</v>
      </c>
      <c r="Q9" s="10">
        <v>-5.73</v>
      </c>
      <c r="R9" s="16">
        <v>37.33</v>
      </c>
      <c r="S9" s="15">
        <v>34.159999999999997</v>
      </c>
      <c r="T9" s="11">
        <v>-3.1700000000000017</v>
      </c>
      <c r="U9" s="19">
        <v>36.708000000000006</v>
      </c>
      <c r="V9" s="71">
        <v>35.948</v>
      </c>
      <c r="W9" s="11">
        <v>-0.76000000000000512</v>
      </c>
    </row>
    <row r="10" spans="1:23" s="2" customFormat="1" ht="23.25" customHeight="1" x14ac:dyDescent="0.55000000000000004">
      <c r="A10" s="20">
        <v>23</v>
      </c>
      <c r="B10" s="20">
        <v>2</v>
      </c>
      <c r="C10" s="20" t="s">
        <v>24</v>
      </c>
      <c r="D10" s="22" t="s">
        <v>25</v>
      </c>
      <c r="E10" s="36">
        <v>5</v>
      </c>
      <c r="F10" s="16">
        <v>38.92</v>
      </c>
      <c r="G10" s="37">
        <v>39.799999999999997</v>
      </c>
      <c r="H10" s="10">
        <v>0.87999999999999545</v>
      </c>
      <c r="I10" s="16">
        <v>46.17</v>
      </c>
      <c r="J10" s="17">
        <v>38.4</v>
      </c>
      <c r="K10" s="10">
        <v>-7.7700000000000031</v>
      </c>
      <c r="L10" s="16">
        <v>23.17</v>
      </c>
      <c r="M10" s="37">
        <v>29.6</v>
      </c>
      <c r="N10" s="10">
        <v>6.43</v>
      </c>
      <c r="O10" s="16">
        <v>22.93</v>
      </c>
      <c r="P10" s="15">
        <v>22.72</v>
      </c>
      <c r="Q10" s="10">
        <v>-0.21000000000000085</v>
      </c>
      <c r="R10" s="16">
        <v>36.33</v>
      </c>
      <c r="S10" s="17">
        <v>31.2</v>
      </c>
      <c r="T10" s="11">
        <v>-5.129999999999999</v>
      </c>
      <c r="U10" s="19">
        <v>33.503999999999998</v>
      </c>
      <c r="V10" s="71">
        <v>32.343999999999994</v>
      </c>
      <c r="W10" s="11">
        <v>-1.1600000000000037</v>
      </c>
    </row>
    <row r="11" spans="1:23" ht="24" x14ac:dyDescent="0.55000000000000004">
      <c r="E11" s="47">
        <f>SUM(E8:E10)</f>
        <v>58</v>
      </c>
      <c r="F11" s="46">
        <f>AVERAGE(F8:F10)</f>
        <v>40.896666666666668</v>
      </c>
      <c r="G11" s="46">
        <f>AVERAGE(G8:G10)</f>
        <v>45.699999999999996</v>
      </c>
      <c r="H11" s="11">
        <f t="shared" ref="H11" si="1">G11-F11</f>
        <v>4.8033333333333275</v>
      </c>
      <c r="I11" s="46">
        <f>AVERAGE(I8:I10)</f>
        <v>43.319999999999993</v>
      </c>
      <c r="J11" s="46">
        <f>AVERAGE(J8:J10)</f>
        <v>44.080000000000005</v>
      </c>
      <c r="K11" s="11">
        <f t="shared" ref="K11" si="2">J11-I11</f>
        <v>0.76000000000001222</v>
      </c>
      <c r="L11" s="46">
        <f>AVERAGE(L8:L10)</f>
        <v>25.383333333333336</v>
      </c>
      <c r="M11" s="46">
        <f>AVERAGE(M8:M10)</f>
        <v>27.909999999999997</v>
      </c>
      <c r="N11" s="11">
        <f t="shared" ref="N11" si="3">M11-L11</f>
        <v>2.5266666666666602</v>
      </c>
      <c r="O11" s="46">
        <f>AVERAGE(O8:O10)</f>
        <v>27.216666666666669</v>
      </c>
      <c r="P11" s="46">
        <f>AVERAGE(P8:P10)</f>
        <v>24.403333333333336</v>
      </c>
      <c r="Q11" s="11">
        <f t="shared" ref="Q11" si="4">P11-O11</f>
        <v>-2.8133333333333326</v>
      </c>
      <c r="R11" s="46">
        <f>AVERAGE(R8:R10)</f>
        <v>37.72</v>
      </c>
      <c r="S11" s="46">
        <f>AVERAGE(S8:S10)</f>
        <v>34.119999999999997</v>
      </c>
      <c r="T11" s="11">
        <f t="shared" ref="T11" si="5">S11-R11</f>
        <v>-3.6000000000000014</v>
      </c>
      <c r="U11" s="46">
        <f>AVERAGE(U8:U10)</f>
        <v>34.907333333333334</v>
      </c>
      <c r="V11" s="46">
        <f>AVERAGE(V8:V10)</f>
        <v>35.242666666666665</v>
      </c>
      <c r="W11" s="11">
        <f t="shared" ref="W11" si="6">V11-U11</f>
        <v>0.33533333333333104</v>
      </c>
    </row>
  </sheetData>
  <sortState ref="A2:W3">
    <sortCondition descending="1" ref="V1"/>
  </sortState>
  <mergeCells count="5">
    <mergeCell ref="A3:A4"/>
    <mergeCell ref="B3:B7"/>
    <mergeCell ref="C3:C7"/>
    <mergeCell ref="D3:D4"/>
    <mergeCell ref="E3:E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topLeftCell="D1" workbookViewId="0">
      <selection activeCell="E12" sqref="E12:W12"/>
    </sheetView>
  </sheetViews>
  <sheetFormatPr defaultRowHeight="15" x14ac:dyDescent="0.25"/>
  <cols>
    <col min="4" max="4" width="14.140625" bestFit="1" customWidth="1"/>
  </cols>
  <sheetData>
    <row r="1" spans="1:23" s="2" customFormat="1" ht="23.25" customHeight="1" x14ac:dyDescent="0.5500000000000000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2" customFormat="1" ht="23.25" customHeight="1" x14ac:dyDescent="0.5500000000000000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s="2" customFormat="1" ht="23.25" customHeight="1" x14ac:dyDescent="0.55000000000000004">
      <c r="A3" s="76" t="s">
        <v>2</v>
      </c>
      <c r="B3" s="78" t="s">
        <v>3</v>
      </c>
      <c r="C3" s="79" t="s">
        <v>4</v>
      </c>
      <c r="D3" s="77" t="s">
        <v>5</v>
      </c>
      <c r="E3" s="81" t="s">
        <v>6</v>
      </c>
      <c r="F3" s="4"/>
      <c r="G3" s="4" t="s">
        <v>7</v>
      </c>
      <c r="H3" s="39" t="s">
        <v>8</v>
      </c>
      <c r="I3" s="4"/>
      <c r="J3" s="4" t="s">
        <v>9</v>
      </c>
      <c r="K3" s="39" t="s">
        <v>8</v>
      </c>
      <c r="L3" s="4"/>
      <c r="M3" s="4" t="s">
        <v>10</v>
      </c>
      <c r="N3" s="39" t="s">
        <v>8</v>
      </c>
      <c r="O3" s="4"/>
      <c r="P3" s="4" t="s">
        <v>11</v>
      </c>
      <c r="Q3" s="39" t="s">
        <v>8</v>
      </c>
      <c r="R3" s="4"/>
      <c r="S3" s="4" t="s">
        <v>12</v>
      </c>
      <c r="T3" s="39" t="s">
        <v>8</v>
      </c>
      <c r="U3" s="4"/>
      <c r="V3" s="4" t="s">
        <v>13</v>
      </c>
      <c r="W3" s="39" t="s">
        <v>8</v>
      </c>
    </row>
    <row r="4" spans="1:23" s="2" customFormat="1" ht="23.25" customHeight="1" x14ac:dyDescent="0.55000000000000004">
      <c r="A4" s="77"/>
      <c r="B4" s="78"/>
      <c r="C4" s="79"/>
      <c r="D4" s="80"/>
      <c r="E4" s="82"/>
      <c r="F4" s="5" t="s">
        <v>14</v>
      </c>
      <c r="G4" s="5" t="s">
        <v>15</v>
      </c>
      <c r="H4" s="40" t="s">
        <v>16</v>
      </c>
      <c r="I4" s="5" t="s">
        <v>14</v>
      </c>
      <c r="J4" s="5" t="s">
        <v>15</v>
      </c>
      <c r="K4" s="40" t="s">
        <v>16</v>
      </c>
      <c r="L4" s="5" t="s">
        <v>14</v>
      </c>
      <c r="M4" s="5" t="s">
        <v>15</v>
      </c>
      <c r="N4" s="40" t="s">
        <v>16</v>
      </c>
      <c r="O4" s="5" t="s">
        <v>14</v>
      </c>
      <c r="P4" s="5" t="s">
        <v>15</v>
      </c>
      <c r="Q4" s="40" t="s">
        <v>16</v>
      </c>
      <c r="R4" s="5" t="s">
        <v>14</v>
      </c>
      <c r="S4" s="5" t="s">
        <v>15</v>
      </c>
      <c r="T4" s="40" t="s">
        <v>16</v>
      </c>
      <c r="U4" s="5" t="s">
        <v>14</v>
      </c>
      <c r="V4" s="5" t="s">
        <v>15</v>
      </c>
      <c r="W4" s="40" t="s">
        <v>16</v>
      </c>
    </row>
    <row r="5" spans="1:23" s="2" customFormat="1" ht="23.25" customHeight="1" x14ac:dyDescent="0.55000000000000004">
      <c r="A5" s="7"/>
      <c r="B5" s="78"/>
      <c r="C5" s="79"/>
      <c r="D5" s="8" t="s">
        <v>17</v>
      </c>
      <c r="E5" s="82"/>
      <c r="F5" s="9">
        <v>42.64</v>
      </c>
      <c r="G5" s="9">
        <v>43.36</v>
      </c>
      <c r="H5" s="10">
        <f>G5-F5</f>
        <v>0.71999999999999886</v>
      </c>
      <c r="I5" s="9">
        <v>46.24</v>
      </c>
      <c r="J5" s="35">
        <v>49</v>
      </c>
      <c r="K5" s="10">
        <f>J5-I5</f>
        <v>2.759999999999998</v>
      </c>
      <c r="L5" s="9">
        <v>30.62</v>
      </c>
      <c r="M5" s="9">
        <v>31.8</v>
      </c>
      <c r="N5" s="10">
        <f>M5-L5</f>
        <v>1.1799999999999997</v>
      </c>
      <c r="O5" s="9">
        <v>32.4</v>
      </c>
      <c r="P5" s="9">
        <v>29.31</v>
      </c>
      <c r="Q5" s="10">
        <f>P5-O5</f>
        <v>-3.09</v>
      </c>
      <c r="R5" s="9">
        <v>37.630000000000003</v>
      </c>
      <c r="S5" s="9">
        <v>34.99</v>
      </c>
      <c r="T5" s="11">
        <f>S5-R5</f>
        <v>-2.6400000000000006</v>
      </c>
      <c r="U5" s="9">
        <f t="shared" ref="U5:V7" si="0">(F5+I5+L5+O5+R5)/5</f>
        <v>37.905999999999999</v>
      </c>
      <c r="V5" s="9">
        <f t="shared" si="0"/>
        <v>37.692</v>
      </c>
      <c r="W5" s="11">
        <f>V5-U5</f>
        <v>-0.21399999999999864</v>
      </c>
    </row>
    <row r="6" spans="1:23" s="2" customFormat="1" ht="23.25" customHeight="1" x14ac:dyDescent="0.55000000000000004">
      <c r="A6" s="7"/>
      <c r="B6" s="78"/>
      <c r="C6" s="79"/>
      <c r="D6" s="8" t="s">
        <v>18</v>
      </c>
      <c r="E6" s="82"/>
      <c r="F6" s="9">
        <v>42.89</v>
      </c>
      <c r="G6" s="9">
        <v>46.81</v>
      </c>
      <c r="H6" s="10">
        <f>G6-F6</f>
        <v>3.9200000000000017</v>
      </c>
      <c r="I6" s="9">
        <v>46.42</v>
      </c>
      <c r="J6" s="9">
        <v>49.34</v>
      </c>
      <c r="K6" s="10">
        <f>J6-I6</f>
        <v>2.9200000000000017</v>
      </c>
      <c r="L6" s="9">
        <v>30.16</v>
      </c>
      <c r="M6" s="9">
        <v>31.39</v>
      </c>
      <c r="N6" s="10">
        <f>M6-L6</f>
        <v>1.2300000000000004</v>
      </c>
      <c r="O6" s="9">
        <v>32.42</v>
      </c>
      <c r="P6" s="9">
        <v>29.53</v>
      </c>
      <c r="Q6" s="10">
        <f>P6-O6</f>
        <v>-2.8900000000000006</v>
      </c>
      <c r="R6" s="9">
        <v>37.880000000000003</v>
      </c>
      <c r="S6" s="9">
        <v>35.119999999999997</v>
      </c>
      <c r="T6" s="11">
        <f>S6-R6</f>
        <v>-2.7600000000000051</v>
      </c>
      <c r="U6" s="9">
        <f t="shared" si="0"/>
        <v>37.953999999999994</v>
      </c>
      <c r="V6" s="9">
        <f t="shared" si="0"/>
        <v>38.438000000000002</v>
      </c>
      <c r="W6" s="11">
        <f>V6-U6</f>
        <v>0.48400000000000887</v>
      </c>
    </row>
    <row r="7" spans="1:23" s="2" customFormat="1" ht="23.25" customHeight="1" x14ac:dyDescent="0.55000000000000004">
      <c r="A7" s="7"/>
      <c r="B7" s="78"/>
      <c r="C7" s="79"/>
      <c r="D7" s="8" t="s">
        <v>19</v>
      </c>
      <c r="E7" s="83"/>
      <c r="F7" s="9">
        <v>39.5</v>
      </c>
      <c r="G7" s="9">
        <v>41.05</v>
      </c>
      <c r="H7" s="10">
        <f>G7-F7</f>
        <v>1.5499999999999972</v>
      </c>
      <c r="I7" s="9">
        <v>41.8</v>
      </c>
      <c r="J7" s="9">
        <v>43.32</v>
      </c>
      <c r="K7" s="10">
        <f>J7-I7</f>
        <v>1.5200000000000031</v>
      </c>
      <c r="L7" s="9">
        <v>26.4</v>
      </c>
      <c r="M7" s="9">
        <v>26.76</v>
      </c>
      <c r="N7" s="10">
        <f>M7-L7</f>
        <v>0.36000000000000298</v>
      </c>
      <c r="O7" s="9">
        <v>27.24</v>
      </c>
      <c r="P7" s="9">
        <v>23.2</v>
      </c>
      <c r="Q7" s="10">
        <f>P7-O7</f>
        <v>-4.0399999999999991</v>
      </c>
      <c r="R7" s="9">
        <v>33.06</v>
      </c>
      <c r="S7" s="9">
        <v>31.56</v>
      </c>
      <c r="T7" s="11">
        <f>S7-R7</f>
        <v>-1.5000000000000036</v>
      </c>
      <c r="U7" s="9">
        <f t="shared" si="0"/>
        <v>33.6</v>
      </c>
      <c r="V7" s="9">
        <f t="shared" si="0"/>
        <v>33.178000000000004</v>
      </c>
      <c r="W7" s="11">
        <f>V7-U7</f>
        <v>-0.42199999999999704</v>
      </c>
    </row>
    <row r="8" spans="1:23" s="2" customFormat="1" ht="23.25" customHeight="1" x14ac:dyDescent="0.55000000000000004">
      <c r="A8" s="20">
        <v>18</v>
      </c>
      <c r="B8" s="20">
        <v>3</v>
      </c>
      <c r="C8" s="20" t="s">
        <v>20</v>
      </c>
      <c r="D8" s="30" t="s">
        <v>62</v>
      </c>
      <c r="E8" s="36">
        <v>11</v>
      </c>
      <c r="F8" s="16">
        <v>36.64</v>
      </c>
      <c r="G8" s="38">
        <v>41.55</v>
      </c>
      <c r="H8" s="10">
        <v>4.9099999999999966</v>
      </c>
      <c r="I8" s="16">
        <v>38</v>
      </c>
      <c r="J8" s="15">
        <v>46.91</v>
      </c>
      <c r="K8" s="10">
        <v>8.9099999999999966</v>
      </c>
      <c r="L8" s="16">
        <v>27.29</v>
      </c>
      <c r="M8" s="37">
        <v>28</v>
      </c>
      <c r="N8" s="10">
        <v>0.71000000000000085</v>
      </c>
      <c r="O8" s="16">
        <v>32.06</v>
      </c>
      <c r="P8" s="15">
        <v>20.22</v>
      </c>
      <c r="Q8" s="10">
        <v>-11.840000000000003</v>
      </c>
      <c r="R8" s="16">
        <v>33.14</v>
      </c>
      <c r="S8" s="15">
        <v>29.45</v>
      </c>
      <c r="T8" s="11">
        <v>-3.6900000000000013</v>
      </c>
      <c r="U8" s="19">
        <v>33.426000000000002</v>
      </c>
      <c r="V8" s="71">
        <v>33.225999999999999</v>
      </c>
      <c r="W8" s="11">
        <v>-0.20000000000000284</v>
      </c>
    </row>
    <row r="9" spans="1:23" s="2" customFormat="1" ht="23.25" customHeight="1" x14ac:dyDescent="0.55000000000000004">
      <c r="A9" s="20">
        <v>21</v>
      </c>
      <c r="B9" s="42">
        <v>3</v>
      </c>
      <c r="C9" s="42" t="s">
        <v>20</v>
      </c>
      <c r="D9" s="22" t="s">
        <v>21</v>
      </c>
      <c r="E9" s="36">
        <v>20</v>
      </c>
      <c r="F9" s="16">
        <v>40.200000000000003</v>
      </c>
      <c r="G9" s="37">
        <v>41.2</v>
      </c>
      <c r="H9" s="10">
        <v>1</v>
      </c>
      <c r="I9" s="16">
        <v>49.2</v>
      </c>
      <c r="J9" s="17">
        <v>40.799999999999997</v>
      </c>
      <c r="K9" s="10">
        <v>-8.4000000000000057</v>
      </c>
      <c r="L9" s="16">
        <v>23.6</v>
      </c>
      <c r="M9" s="37">
        <v>25.7</v>
      </c>
      <c r="N9" s="10">
        <v>2.0999999999999979</v>
      </c>
      <c r="O9" s="16">
        <v>23.04</v>
      </c>
      <c r="P9" s="17">
        <v>26.2</v>
      </c>
      <c r="Q9" s="10">
        <v>3.16</v>
      </c>
      <c r="R9" s="16">
        <v>38.4</v>
      </c>
      <c r="S9" s="17">
        <v>30.1</v>
      </c>
      <c r="T9" s="11">
        <v>-8.2999999999999972</v>
      </c>
      <c r="U9" s="19">
        <v>34.887999999999998</v>
      </c>
      <c r="V9" s="71">
        <v>32.799999999999997</v>
      </c>
      <c r="W9" s="11">
        <v>-2.088000000000001</v>
      </c>
    </row>
    <row r="10" spans="1:23" s="2" customFormat="1" ht="23.25" customHeight="1" x14ac:dyDescent="0.55000000000000004">
      <c r="A10" s="20">
        <v>28</v>
      </c>
      <c r="B10" s="20">
        <v>3</v>
      </c>
      <c r="C10" s="20" t="s">
        <v>20</v>
      </c>
      <c r="D10" s="6" t="s">
        <v>44</v>
      </c>
      <c r="E10" s="36">
        <v>14</v>
      </c>
      <c r="F10" s="16">
        <v>45.67</v>
      </c>
      <c r="G10" s="38">
        <v>39.79</v>
      </c>
      <c r="H10" s="10">
        <v>-5.8800000000000026</v>
      </c>
      <c r="I10" s="16">
        <v>47.67</v>
      </c>
      <c r="J10" s="15">
        <v>38.14</v>
      </c>
      <c r="K10" s="10">
        <v>-9.5300000000000011</v>
      </c>
      <c r="L10" s="16">
        <v>27.67</v>
      </c>
      <c r="M10" s="38">
        <v>27.29</v>
      </c>
      <c r="N10" s="10">
        <v>-0.38000000000000256</v>
      </c>
      <c r="O10" s="16">
        <v>38.270000000000003</v>
      </c>
      <c r="P10" s="15">
        <v>22.34</v>
      </c>
      <c r="Q10" s="10">
        <v>-15.930000000000003</v>
      </c>
      <c r="R10" s="16">
        <v>38.67</v>
      </c>
      <c r="S10" s="15">
        <v>30.29</v>
      </c>
      <c r="T10" s="11">
        <v>-8.3800000000000026</v>
      </c>
      <c r="U10" s="19">
        <v>39.589999999999996</v>
      </c>
      <c r="V10" s="71">
        <v>31.57</v>
      </c>
      <c r="W10" s="11">
        <v>-8.019999999999996</v>
      </c>
    </row>
    <row r="11" spans="1:23" s="2" customFormat="1" ht="23.25" customHeight="1" x14ac:dyDescent="0.55000000000000004">
      <c r="A11" s="20">
        <v>31</v>
      </c>
      <c r="B11" s="12">
        <v>3</v>
      </c>
      <c r="C11" s="12" t="s">
        <v>24</v>
      </c>
      <c r="D11" s="14" t="s">
        <v>59</v>
      </c>
      <c r="E11" s="36">
        <v>13</v>
      </c>
      <c r="F11" s="16">
        <v>41.14</v>
      </c>
      <c r="G11" s="38">
        <v>37.54</v>
      </c>
      <c r="H11" s="10">
        <v>-3.6000000000000014</v>
      </c>
      <c r="I11" s="16">
        <v>39.43</v>
      </c>
      <c r="J11" s="15">
        <v>39.380000000000003</v>
      </c>
      <c r="K11" s="10">
        <v>-4.9999999999997158E-2</v>
      </c>
      <c r="L11" s="16">
        <v>24.29</v>
      </c>
      <c r="M11" s="38">
        <v>27.85</v>
      </c>
      <c r="N11" s="10">
        <v>3.5600000000000023</v>
      </c>
      <c r="O11" s="16">
        <v>34.97</v>
      </c>
      <c r="P11" s="15">
        <v>19.75</v>
      </c>
      <c r="Q11" s="10">
        <v>-15.219999999999999</v>
      </c>
      <c r="R11" s="16">
        <v>33.71</v>
      </c>
      <c r="S11" s="15">
        <v>30.62</v>
      </c>
      <c r="T11" s="11">
        <v>-3.09</v>
      </c>
      <c r="U11" s="19">
        <v>34.707999999999998</v>
      </c>
      <c r="V11" s="71">
        <v>31.028000000000002</v>
      </c>
      <c r="W11" s="11">
        <v>-3.6799999999999962</v>
      </c>
    </row>
    <row r="12" spans="1:23" ht="24" x14ac:dyDescent="0.55000000000000004">
      <c r="E12" s="47">
        <f>SUM(E8:E11)</f>
        <v>58</v>
      </c>
      <c r="F12" s="46">
        <f>AVERAGE(F8:F11)</f>
        <v>40.912500000000001</v>
      </c>
      <c r="G12" s="46">
        <f>AVERAGE(G8:G11)</f>
        <v>40.019999999999996</v>
      </c>
      <c r="H12" s="11">
        <f t="shared" ref="H12" si="1">G12-F12</f>
        <v>-0.8925000000000054</v>
      </c>
      <c r="I12" s="46">
        <f>AVERAGE(I8:I11)</f>
        <v>43.575000000000003</v>
      </c>
      <c r="J12" s="46">
        <f>AVERAGE(J8:J11)</f>
        <v>41.307499999999997</v>
      </c>
      <c r="K12" s="11">
        <f t="shared" ref="K12" si="2">J12-I12</f>
        <v>-2.2675000000000054</v>
      </c>
      <c r="L12" s="46">
        <f>AVERAGE(L8:L11)</f>
        <v>25.712499999999999</v>
      </c>
      <c r="M12" s="46">
        <f>AVERAGE(M8:M11)</f>
        <v>27.21</v>
      </c>
      <c r="N12" s="11">
        <f t="shared" ref="N12" si="3">M12-L12</f>
        <v>1.4975000000000023</v>
      </c>
      <c r="O12" s="46">
        <f>AVERAGE(O8:O11)</f>
        <v>32.085000000000001</v>
      </c>
      <c r="P12" s="46">
        <f>AVERAGE(P8:P11)</f>
        <v>22.127500000000001</v>
      </c>
      <c r="Q12" s="11">
        <f t="shared" ref="Q12" si="4">P12-O12</f>
        <v>-9.9574999999999996</v>
      </c>
      <c r="R12" s="46">
        <f>AVERAGE(R8:R11)</f>
        <v>35.979999999999997</v>
      </c>
      <c r="S12" s="46">
        <f>AVERAGE(S8:S11)</f>
        <v>30.115000000000002</v>
      </c>
      <c r="T12" s="11">
        <f t="shared" ref="T12" si="5">S12-R12</f>
        <v>-5.8649999999999949</v>
      </c>
      <c r="U12" s="46">
        <f>AVERAGE(U8:U11)</f>
        <v>35.652999999999999</v>
      </c>
      <c r="V12" s="46">
        <f>AVERAGE(V8:V11)</f>
        <v>32.155999999999999</v>
      </c>
      <c r="W12" s="11">
        <f t="shared" ref="W12" si="6">V12-U12</f>
        <v>-3.4969999999999999</v>
      </c>
    </row>
  </sheetData>
  <mergeCells count="5">
    <mergeCell ref="A3:A4"/>
    <mergeCell ref="B3:B7"/>
    <mergeCell ref="C3:C7"/>
    <mergeCell ref="D3:D4"/>
    <mergeCell ref="E3:E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"/>
  <sheetViews>
    <sheetView zoomScale="80" zoomScaleNormal="80" workbookViewId="0">
      <selection activeCell="E14" sqref="E14:W14"/>
    </sheetView>
  </sheetViews>
  <sheetFormatPr defaultRowHeight="15" x14ac:dyDescent="0.25"/>
  <cols>
    <col min="4" max="4" width="14.140625" bestFit="1" customWidth="1"/>
  </cols>
  <sheetData>
    <row r="1" spans="1:23" s="2" customFormat="1" ht="23.25" customHeight="1" x14ac:dyDescent="0.5500000000000000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2" customFormat="1" ht="23.25" customHeight="1" x14ac:dyDescent="0.5500000000000000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s="2" customFormat="1" ht="23.25" customHeight="1" x14ac:dyDescent="0.55000000000000004">
      <c r="A3" s="76" t="s">
        <v>2</v>
      </c>
      <c r="B3" s="78" t="s">
        <v>3</v>
      </c>
      <c r="C3" s="79" t="s">
        <v>4</v>
      </c>
      <c r="D3" s="77" t="s">
        <v>5</v>
      </c>
      <c r="E3" s="81" t="s">
        <v>6</v>
      </c>
      <c r="F3" s="4"/>
      <c r="G3" s="4" t="s">
        <v>7</v>
      </c>
      <c r="H3" s="39" t="s">
        <v>8</v>
      </c>
      <c r="I3" s="4"/>
      <c r="J3" s="4" t="s">
        <v>9</v>
      </c>
      <c r="K3" s="39" t="s">
        <v>8</v>
      </c>
      <c r="L3" s="4"/>
      <c r="M3" s="4" t="s">
        <v>10</v>
      </c>
      <c r="N3" s="39" t="s">
        <v>8</v>
      </c>
      <c r="O3" s="4"/>
      <c r="P3" s="4" t="s">
        <v>11</v>
      </c>
      <c r="Q3" s="39" t="s">
        <v>8</v>
      </c>
      <c r="R3" s="4"/>
      <c r="S3" s="4" t="s">
        <v>12</v>
      </c>
      <c r="T3" s="39" t="s">
        <v>8</v>
      </c>
      <c r="U3" s="4"/>
      <c r="V3" s="4" t="s">
        <v>13</v>
      </c>
      <c r="W3" s="39" t="s">
        <v>8</v>
      </c>
    </row>
    <row r="4" spans="1:23" s="2" customFormat="1" ht="23.25" customHeight="1" x14ac:dyDescent="0.55000000000000004">
      <c r="A4" s="77"/>
      <c r="B4" s="78"/>
      <c r="C4" s="79"/>
      <c r="D4" s="80"/>
      <c r="E4" s="82"/>
      <c r="F4" s="5" t="s">
        <v>14</v>
      </c>
      <c r="G4" s="5" t="s">
        <v>15</v>
      </c>
      <c r="H4" s="40" t="s">
        <v>16</v>
      </c>
      <c r="I4" s="5" t="s">
        <v>14</v>
      </c>
      <c r="J4" s="5" t="s">
        <v>15</v>
      </c>
      <c r="K4" s="40" t="s">
        <v>16</v>
      </c>
      <c r="L4" s="5" t="s">
        <v>14</v>
      </c>
      <c r="M4" s="5" t="s">
        <v>15</v>
      </c>
      <c r="N4" s="40" t="s">
        <v>16</v>
      </c>
      <c r="O4" s="5" t="s">
        <v>14</v>
      </c>
      <c r="P4" s="5" t="s">
        <v>15</v>
      </c>
      <c r="Q4" s="40" t="s">
        <v>16</v>
      </c>
      <c r="R4" s="5" t="s">
        <v>14</v>
      </c>
      <c r="S4" s="5" t="s">
        <v>15</v>
      </c>
      <c r="T4" s="40" t="s">
        <v>16</v>
      </c>
      <c r="U4" s="5" t="s">
        <v>14</v>
      </c>
      <c r="V4" s="5" t="s">
        <v>15</v>
      </c>
      <c r="W4" s="40" t="s">
        <v>16</v>
      </c>
    </row>
    <row r="5" spans="1:23" s="2" customFormat="1" ht="23.25" customHeight="1" x14ac:dyDescent="0.55000000000000004">
      <c r="A5" s="7"/>
      <c r="B5" s="78"/>
      <c r="C5" s="79"/>
      <c r="D5" s="8" t="s">
        <v>17</v>
      </c>
      <c r="E5" s="82"/>
      <c r="F5" s="9">
        <v>42.64</v>
      </c>
      <c r="G5" s="9">
        <v>43.36</v>
      </c>
      <c r="H5" s="10">
        <f>G5-F5</f>
        <v>0.71999999999999886</v>
      </c>
      <c r="I5" s="9">
        <v>46.24</v>
      </c>
      <c r="J5" s="35">
        <v>49</v>
      </c>
      <c r="K5" s="10">
        <f>J5-I5</f>
        <v>2.759999999999998</v>
      </c>
      <c r="L5" s="9">
        <v>30.62</v>
      </c>
      <c r="M5" s="9">
        <v>31.8</v>
      </c>
      <c r="N5" s="10">
        <f>M5-L5</f>
        <v>1.1799999999999997</v>
      </c>
      <c r="O5" s="9">
        <v>32.4</v>
      </c>
      <c r="P5" s="9">
        <v>29.31</v>
      </c>
      <c r="Q5" s="10">
        <f>P5-O5</f>
        <v>-3.09</v>
      </c>
      <c r="R5" s="9">
        <v>37.630000000000003</v>
      </c>
      <c r="S5" s="9">
        <v>34.99</v>
      </c>
      <c r="T5" s="11">
        <f>S5-R5</f>
        <v>-2.6400000000000006</v>
      </c>
      <c r="U5" s="9">
        <f t="shared" ref="U5:V7" si="0">(F5+I5+L5+O5+R5)/5</f>
        <v>37.905999999999999</v>
      </c>
      <c r="V5" s="9">
        <f t="shared" si="0"/>
        <v>37.692</v>
      </c>
      <c r="W5" s="11">
        <f>V5-U5</f>
        <v>-0.21399999999999864</v>
      </c>
    </row>
    <row r="6" spans="1:23" s="2" customFormat="1" ht="23.25" customHeight="1" x14ac:dyDescent="0.55000000000000004">
      <c r="A6" s="7"/>
      <c r="B6" s="78"/>
      <c r="C6" s="79"/>
      <c r="D6" s="8" t="s">
        <v>18</v>
      </c>
      <c r="E6" s="82"/>
      <c r="F6" s="9">
        <v>42.89</v>
      </c>
      <c r="G6" s="9">
        <v>46.81</v>
      </c>
      <c r="H6" s="10">
        <f>G6-F6</f>
        <v>3.9200000000000017</v>
      </c>
      <c r="I6" s="9">
        <v>46.42</v>
      </c>
      <c r="J6" s="9">
        <v>49.34</v>
      </c>
      <c r="K6" s="10">
        <f>J6-I6</f>
        <v>2.9200000000000017</v>
      </c>
      <c r="L6" s="9">
        <v>30.16</v>
      </c>
      <c r="M6" s="9">
        <v>31.39</v>
      </c>
      <c r="N6" s="10">
        <f>M6-L6</f>
        <v>1.2300000000000004</v>
      </c>
      <c r="O6" s="9">
        <v>32.42</v>
      </c>
      <c r="P6" s="9">
        <v>29.53</v>
      </c>
      <c r="Q6" s="10">
        <f>P6-O6</f>
        <v>-2.8900000000000006</v>
      </c>
      <c r="R6" s="9">
        <v>37.880000000000003</v>
      </c>
      <c r="S6" s="9">
        <v>35.119999999999997</v>
      </c>
      <c r="T6" s="11">
        <f>S6-R6</f>
        <v>-2.7600000000000051</v>
      </c>
      <c r="U6" s="9">
        <f t="shared" si="0"/>
        <v>37.953999999999994</v>
      </c>
      <c r="V6" s="9">
        <f t="shared" si="0"/>
        <v>38.438000000000002</v>
      </c>
      <c r="W6" s="11">
        <f>V6-U6</f>
        <v>0.48400000000000887</v>
      </c>
    </row>
    <row r="7" spans="1:23" s="2" customFormat="1" ht="23.25" customHeight="1" x14ac:dyDescent="0.55000000000000004">
      <c r="A7" s="7"/>
      <c r="B7" s="78"/>
      <c r="C7" s="79"/>
      <c r="D7" s="8" t="s">
        <v>19</v>
      </c>
      <c r="E7" s="83"/>
      <c r="F7" s="9">
        <v>39.5</v>
      </c>
      <c r="G7" s="9">
        <v>41.05</v>
      </c>
      <c r="H7" s="10">
        <f>G7-F7</f>
        <v>1.5499999999999972</v>
      </c>
      <c r="I7" s="9">
        <v>41.8</v>
      </c>
      <c r="J7" s="9">
        <v>43.32</v>
      </c>
      <c r="K7" s="10">
        <f>J7-I7</f>
        <v>1.5200000000000031</v>
      </c>
      <c r="L7" s="9">
        <v>26.4</v>
      </c>
      <c r="M7" s="9">
        <v>26.76</v>
      </c>
      <c r="N7" s="10">
        <f>M7-L7</f>
        <v>0.36000000000000298</v>
      </c>
      <c r="O7" s="9">
        <v>27.24</v>
      </c>
      <c r="P7" s="9">
        <v>23.2</v>
      </c>
      <c r="Q7" s="10">
        <f>P7-O7</f>
        <v>-4.0399999999999991</v>
      </c>
      <c r="R7" s="9">
        <v>33.06</v>
      </c>
      <c r="S7" s="9">
        <v>31.56</v>
      </c>
      <c r="T7" s="11">
        <f>S7-R7</f>
        <v>-1.5000000000000036</v>
      </c>
      <c r="U7" s="9">
        <f t="shared" si="0"/>
        <v>33.6</v>
      </c>
      <c r="V7" s="9">
        <f t="shared" si="0"/>
        <v>33.178000000000004</v>
      </c>
      <c r="W7" s="11">
        <f>V7-U7</f>
        <v>-0.42199999999999704</v>
      </c>
    </row>
    <row r="8" spans="1:23" s="2" customFormat="1" ht="23.25" customHeight="1" x14ac:dyDescent="0.55000000000000004">
      <c r="A8" s="20">
        <v>4</v>
      </c>
      <c r="B8" s="20">
        <v>4</v>
      </c>
      <c r="C8" s="20" t="s">
        <v>20</v>
      </c>
      <c r="D8" s="25" t="s">
        <v>45</v>
      </c>
      <c r="E8" s="36">
        <v>17</v>
      </c>
      <c r="F8" s="16">
        <v>39.15</v>
      </c>
      <c r="G8" s="38">
        <v>43.82</v>
      </c>
      <c r="H8" s="10">
        <v>4.6700000000000017</v>
      </c>
      <c r="I8" s="16">
        <v>45.23</v>
      </c>
      <c r="J8" s="15">
        <v>48.47</v>
      </c>
      <c r="K8" s="10">
        <v>3.240000000000002</v>
      </c>
      <c r="L8" s="16">
        <v>29.23</v>
      </c>
      <c r="M8" s="38">
        <v>27.06</v>
      </c>
      <c r="N8" s="10">
        <v>-2.1700000000000017</v>
      </c>
      <c r="O8" s="16">
        <v>28.37</v>
      </c>
      <c r="P8" s="15">
        <v>26.87</v>
      </c>
      <c r="Q8" s="10">
        <v>-1.5</v>
      </c>
      <c r="R8" s="16">
        <v>33.69</v>
      </c>
      <c r="S8" s="15">
        <v>34.24</v>
      </c>
      <c r="T8" s="11">
        <v>0.55000000000000426</v>
      </c>
      <c r="U8" s="19">
        <v>35.134</v>
      </c>
      <c r="V8" s="71">
        <v>36.091999999999999</v>
      </c>
      <c r="W8" s="11">
        <v>0.95799999999999841</v>
      </c>
    </row>
    <row r="9" spans="1:23" s="2" customFormat="1" ht="23.25" customHeight="1" x14ac:dyDescent="0.55000000000000004">
      <c r="A9" s="20">
        <v>24</v>
      </c>
      <c r="B9" s="20">
        <v>4</v>
      </c>
      <c r="C9" s="20" t="s">
        <v>24</v>
      </c>
      <c r="D9" s="24" t="s">
        <v>40</v>
      </c>
      <c r="E9" s="36">
        <v>30</v>
      </c>
      <c r="F9" s="16">
        <v>40.72</v>
      </c>
      <c r="G9" s="38">
        <v>38.83</v>
      </c>
      <c r="H9" s="10">
        <v>-1.8900000000000006</v>
      </c>
      <c r="I9" s="16">
        <v>43.94</v>
      </c>
      <c r="J9" s="15">
        <v>43.87</v>
      </c>
      <c r="K9" s="10">
        <v>-7.0000000000000284E-2</v>
      </c>
      <c r="L9" s="16">
        <v>25.56</v>
      </c>
      <c r="M9" s="37">
        <v>25.2</v>
      </c>
      <c r="N9" s="10">
        <v>-0.35999999999999943</v>
      </c>
      <c r="O9" s="16">
        <v>25.55</v>
      </c>
      <c r="P9" s="15">
        <v>24.61</v>
      </c>
      <c r="Q9" s="10">
        <v>-0.94000000000000128</v>
      </c>
      <c r="R9" s="16">
        <v>33</v>
      </c>
      <c r="S9" s="15">
        <v>28.33</v>
      </c>
      <c r="T9" s="11">
        <v>-4.6700000000000017</v>
      </c>
      <c r="U9" s="19">
        <v>33.754000000000005</v>
      </c>
      <c r="V9" s="71">
        <v>32.167999999999992</v>
      </c>
      <c r="W9" s="11">
        <v>-1.5860000000000127</v>
      </c>
    </row>
    <row r="10" spans="1:23" s="2" customFormat="1" ht="23.25" customHeight="1" x14ac:dyDescent="0.55000000000000004">
      <c r="A10" s="20">
        <v>29</v>
      </c>
      <c r="B10" s="20">
        <v>4</v>
      </c>
      <c r="C10" s="20" t="s">
        <v>26</v>
      </c>
      <c r="D10" s="25" t="s">
        <v>39</v>
      </c>
      <c r="E10" s="36">
        <v>15</v>
      </c>
      <c r="F10" s="16">
        <v>40.89</v>
      </c>
      <c r="G10" s="37">
        <v>39.4</v>
      </c>
      <c r="H10" s="10">
        <v>-1.490000000000002</v>
      </c>
      <c r="I10" s="16">
        <v>40.22</v>
      </c>
      <c r="J10" s="15">
        <v>38.53</v>
      </c>
      <c r="K10" s="10">
        <v>-1.6899999999999977</v>
      </c>
      <c r="L10" s="16">
        <v>23.56</v>
      </c>
      <c r="M10" s="37">
        <v>28</v>
      </c>
      <c r="N10" s="10">
        <v>4.4400000000000013</v>
      </c>
      <c r="O10" s="16">
        <v>29.87</v>
      </c>
      <c r="P10" s="15">
        <v>17.12</v>
      </c>
      <c r="Q10" s="10">
        <v>-12.75</v>
      </c>
      <c r="R10" s="16">
        <v>42.89</v>
      </c>
      <c r="S10" s="17">
        <v>32.799999999999997</v>
      </c>
      <c r="T10" s="11">
        <v>-10.090000000000003</v>
      </c>
      <c r="U10" s="19">
        <v>35.486000000000004</v>
      </c>
      <c r="V10" s="71">
        <v>31.170000000000005</v>
      </c>
      <c r="W10" s="11">
        <v>-4.3159999999999989</v>
      </c>
    </row>
    <row r="11" spans="1:23" s="2" customFormat="1" ht="23.25" customHeight="1" x14ac:dyDescent="0.55000000000000004">
      <c r="A11" s="20">
        <v>34</v>
      </c>
      <c r="B11" s="28">
        <v>4</v>
      </c>
      <c r="C11" s="28" t="s">
        <v>24</v>
      </c>
      <c r="D11" s="72" t="s">
        <v>37</v>
      </c>
      <c r="E11" s="36">
        <v>16</v>
      </c>
      <c r="F11" s="16">
        <v>41.85</v>
      </c>
      <c r="G11" s="38">
        <v>37.380000000000003</v>
      </c>
      <c r="H11" s="10">
        <v>-4.4699999999999989</v>
      </c>
      <c r="I11" s="16">
        <v>45.38</v>
      </c>
      <c r="J11" s="15">
        <v>39.630000000000003</v>
      </c>
      <c r="K11" s="10">
        <v>-5.75</v>
      </c>
      <c r="L11" s="16">
        <v>26</v>
      </c>
      <c r="M11" s="37">
        <v>24</v>
      </c>
      <c r="N11" s="10">
        <v>-2</v>
      </c>
      <c r="O11" s="16">
        <v>26.89</v>
      </c>
      <c r="P11" s="17">
        <v>21.4</v>
      </c>
      <c r="Q11" s="10">
        <v>-5.490000000000002</v>
      </c>
      <c r="R11" s="16">
        <v>36</v>
      </c>
      <c r="S11" s="15">
        <v>30.63</v>
      </c>
      <c r="T11" s="11">
        <v>-5.370000000000001</v>
      </c>
      <c r="U11" s="19">
        <v>35.224000000000004</v>
      </c>
      <c r="V11" s="71">
        <v>30.607999999999997</v>
      </c>
      <c r="W11" s="11">
        <v>-4.6160000000000068</v>
      </c>
    </row>
    <row r="12" spans="1:23" s="2" customFormat="1" ht="23.25" customHeight="1" x14ac:dyDescent="0.55000000000000004">
      <c r="A12" s="20">
        <v>37</v>
      </c>
      <c r="B12" s="20">
        <v>4</v>
      </c>
      <c r="C12" s="20" t="s">
        <v>24</v>
      </c>
      <c r="D12" s="24" t="s">
        <v>28</v>
      </c>
      <c r="E12" s="36">
        <v>20</v>
      </c>
      <c r="F12" s="16">
        <v>42.89</v>
      </c>
      <c r="G12" s="38">
        <v>36.35</v>
      </c>
      <c r="H12" s="10">
        <v>-6.5399999999999991</v>
      </c>
      <c r="I12" s="16">
        <v>38</v>
      </c>
      <c r="J12" s="17">
        <v>38.799999999999997</v>
      </c>
      <c r="K12" s="10">
        <v>0.79999999999999716</v>
      </c>
      <c r="L12" s="16">
        <v>28.67</v>
      </c>
      <c r="M12" s="37">
        <v>25</v>
      </c>
      <c r="N12" s="10">
        <v>-3.6700000000000017</v>
      </c>
      <c r="O12" s="16">
        <v>21.96</v>
      </c>
      <c r="P12" s="15">
        <v>18.52</v>
      </c>
      <c r="Q12" s="10">
        <v>-3.4400000000000013</v>
      </c>
      <c r="R12" s="16">
        <v>31.56</v>
      </c>
      <c r="S12" s="17">
        <v>31</v>
      </c>
      <c r="T12" s="11">
        <v>-0.55999999999999872</v>
      </c>
      <c r="U12" s="19">
        <v>32.616</v>
      </c>
      <c r="V12" s="71">
        <v>29.934000000000005</v>
      </c>
      <c r="W12" s="11">
        <v>-2.6819999999999951</v>
      </c>
    </row>
    <row r="13" spans="1:23" s="2" customFormat="1" ht="23.25" customHeight="1" x14ac:dyDescent="0.55000000000000004">
      <c r="A13" s="20">
        <v>39</v>
      </c>
      <c r="B13" s="20">
        <v>4</v>
      </c>
      <c r="C13" s="20" t="s">
        <v>20</v>
      </c>
      <c r="D13" s="25" t="s">
        <v>29</v>
      </c>
      <c r="E13" s="36">
        <v>9</v>
      </c>
      <c r="F13" s="16">
        <v>31.07</v>
      </c>
      <c r="G13" s="38">
        <v>34.67</v>
      </c>
      <c r="H13" s="10">
        <v>3.6000000000000014</v>
      </c>
      <c r="I13" s="16">
        <v>27</v>
      </c>
      <c r="J13" s="15">
        <v>36.22</v>
      </c>
      <c r="K13" s="10">
        <v>9.2199999999999989</v>
      </c>
      <c r="L13" s="16">
        <v>23.71</v>
      </c>
      <c r="M13" s="38">
        <v>25.11</v>
      </c>
      <c r="N13" s="10">
        <v>1.3999999999999986</v>
      </c>
      <c r="O13" s="16">
        <v>22.17</v>
      </c>
      <c r="P13" s="15">
        <v>20.98</v>
      </c>
      <c r="Q13" s="10">
        <v>-1.1900000000000013</v>
      </c>
      <c r="R13" s="16">
        <v>25.71</v>
      </c>
      <c r="S13" s="15">
        <v>26.89</v>
      </c>
      <c r="T13" s="11">
        <v>1.1799999999999997</v>
      </c>
      <c r="U13" s="19">
        <v>25.931999999999999</v>
      </c>
      <c r="V13" s="71">
        <v>28.774000000000001</v>
      </c>
      <c r="W13" s="11">
        <v>2.8420000000000023</v>
      </c>
    </row>
    <row r="14" spans="1:23" ht="24" x14ac:dyDescent="0.55000000000000004">
      <c r="E14" s="47">
        <f>SUM(E8:E13)</f>
        <v>107</v>
      </c>
      <c r="F14" s="46">
        <f>AVERAGE(F8:F13)</f>
        <v>39.428333333333335</v>
      </c>
      <c r="G14" s="46">
        <f>AVERAGE(G8:G13)</f>
        <v>38.408333333333331</v>
      </c>
      <c r="H14" s="11">
        <f t="shared" ref="H14" si="1">G14-F14</f>
        <v>-1.0200000000000031</v>
      </c>
      <c r="I14" s="46">
        <f>AVERAGE(I8:I13)</f>
        <v>39.961666666666666</v>
      </c>
      <c r="J14" s="46">
        <f>AVERAGE(J8:J13)</f>
        <v>40.92</v>
      </c>
      <c r="K14" s="11">
        <f t="shared" ref="K14" si="2">J14-I14</f>
        <v>0.9583333333333357</v>
      </c>
      <c r="L14" s="46">
        <f>AVERAGE(L8:L13)</f>
        <v>26.121666666666666</v>
      </c>
      <c r="M14" s="46">
        <f>AVERAGE(M8:M13)</f>
        <v>25.728333333333335</v>
      </c>
      <c r="N14" s="11">
        <f t="shared" ref="N14" si="3">M14-L14</f>
        <v>-0.39333333333333087</v>
      </c>
      <c r="O14" s="46">
        <f>AVERAGE(O8:O13)</f>
        <v>25.801666666666666</v>
      </c>
      <c r="P14" s="46">
        <f>AVERAGE(P8:P13)</f>
        <v>21.583333333333332</v>
      </c>
      <c r="Q14" s="11">
        <f t="shared" ref="Q14" si="4">P14-O14</f>
        <v>-4.2183333333333337</v>
      </c>
      <c r="R14" s="46">
        <f>AVERAGE(R8:R13)</f>
        <v>33.80833333333333</v>
      </c>
      <c r="S14" s="46">
        <f>AVERAGE(S8:S13)</f>
        <v>30.64833333333333</v>
      </c>
      <c r="T14" s="11">
        <f t="shared" ref="T14" si="5">S14-R14</f>
        <v>-3.16</v>
      </c>
      <c r="U14" s="46">
        <f>AVERAGE(U8:U13)</f>
        <v>33.024333333333331</v>
      </c>
      <c r="V14" s="46">
        <f>AVERAGE(V8:V13)</f>
        <v>31.457666666666665</v>
      </c>
      <c r="W14" s="11">
        <f t="shared" ref="W14" si="6">V14-U14</f>
        <v>-1.5666666666666664</v>
      </c>
    </row>
  </sheetData>
  <sortState ref="A2:W4">
    <sortCondition descending="1" ref="V1"/>
  </sortState>
  <mergeCells count="5">
    <mergeCell ref="A3:A4"/>
    <mergeCell ref="B3:B7"/>
    <mergeCell ref="C3:C7"/>
    <mergeCell ref="D3:D4"/>
    <mergeCell ref="E3:E7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topLeftCell="B1" zoomScale="90" zoomScaleNormal="90" workbookViewId="0">
      <selection activeCell="E10" sqref="E10:W10"/>
    </sheetView>
  </sheetViews>
  <sheetFormatPr defaultRowHeight="15" x14ac:dyDescent="0.25"/>
  <cols>
    <col min="4" max="4" width="14.140625" bestFit="1" customWidth="1"/>
  </cols>
  <sheetData>
    <row r="1" spans="1:23" ht="24" x14ac:dyDescent="0.5500000000000000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4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4" x14ac:dyDescent="0.55000000000000004">
      <c r="A3" s="76" t="s">
        <v>2</v>
      </c>
      <c r="B3" s="78" t="s">
        <v>3</v>
      </c>
      <c r="C3" s="79" t="s">
        <v>4</v>
      </c>
      <c r="D3" s="77" t="s">
        <v>5</v>
      </c>
      <c r="E3" s="81" t="s">
        <v>6</v>
      </c>
      <c r="F3" s="4"/>
      <c r="G3" s="4" t="s">
        <v>7</v>
      </c>
      <c r="H3" s="39" t="s">
        <v>8</v>
      </c>
      <c r="I3" s="4"/>
      <c r="J3" s="4" t="s">
        <v>9</v>
      </c>
      <c r="K3" s="39" t="s">
        <v>8</v>
      </c>
      <c r="L3" s="4"/>
      <c r="M3" s="4" t="s">
        <v>10</v>
      </c>
      <c r="N3" s="39" t="s">
        <v>8</v>
      </c>
      <c r="O3" s="4"/>
      <c r="P3" s="4" t="s">
        <v>11</v>
      </c>
      <c r="Q3" s="39" t="s">
        <v>8</v>
      </c>
      <c r="R3" s="4"/>
      <c r="S3" s="4" t="s">
        <v>12</v>
      </c>
      <c r="T3" s="39" t="s">
        <v>8</v>
      </c>
      <c r="U3" s="4"/>
      <c r="V3" s="4" t="s">
        <v>13</v>
      </c>
      <c r="W3" s="39" t="s">
        <v>8</v>
      </c>
    </row>
    <row r="4" spans="1:23" ht="24" x14ac:dyDescent="0.55000000000000004">
      <c r="A4" s="77"/>
      <c r="B4" s="78"/>
      <c r="C4" s="79"/>
      <c r="D4" s="80"/>
      <c r="E4" s="82"/>
      <c r="F4" s="5" t="s">
        <v>14</v>
      </c>
      <c r="G4" s="5" t="s">
        <v>15</v>
      </c>
      <c r="H4" s="40" t="s">
        <v>16</v>
      </c>
      <c r="I4" s="5" t="s">
        <v>14</v>
      </c>
      <c r="J4" s="5" t="s">
        <v>15</v>
      </c>
      <c r="K4" s="40" t="s">
        <v>16</v>
      </c>
      <c r="L4" s="5" t="s">
        <v>14</v>
      </c>
      <c r="M4" s="5" t="s">
        <v>15</v>
      </c>
      <c r="N4" s="40" t="s">
        <v>16</v>
      </c>
      <c r="O4" s="5" t="s">
        <v>14</v>
      </c>
      <c r="P4" s="5" t="s">
        <v>15</v>
      </c>
      <c r="Q4" s="40" t="s">
        <v>16</v>
      </c>
      <c r="R4" s="5" t="s">
        <v>14</v>
      </c>
      <c r="S4" s="5" t="s">
        <v>15</v>
      </c>
      <c r="T4" s="40" t="s">
        <v>16</v>
      </c>
      <c r="U4" s="5" t="s">
        <v>14</v>
      </c>
      <c r="V4" s="5" t="s">
        <v>15</v>
      </c>
      <c r="W4" s="40" t="s">
        <v>16</v>
      </c>
    </row>
    <row r="5" spans="1:23" ht="24" x14ac:dyDescent="0.55000000000000004">
      <c r="A5" s="7"/>
      <c r="B5" s="78"/>
      <c r="C5" s="79"/>
      <c r="D5" s="8" t="s">
        <v>17</v>
      </c>
      <c r="E5" s="82"/>
      <c r="F5" s="9">
        <v>42.64</v>
      </c>
      <c r="G5" s="9">
        <v>43.36</v>
      </c>
      <c r="H5" s="10">
        <f>G5-F5</f>
        <v>0.71999999999999886</v>
      </c>
      <c r="I5" s="9">
        <v>46.24</v>
      </c>
      <c r="J5" s="35">
        <v>49</v>
      </c>
      <c r="K5" s="10">
        <f>J5-I5</f>
        <v>2.759999999999998</v>
      </c>
      <c r="L5" s="9">
        <v>30.62</v>
      </c>
      <c r="M5" s="9">
        <v>31.8</v>
      </c>
      <c r="N5" s="10">
        <f>M5-L5</f>
        <v>1.1799999999999997</v>
      </c>
      <c r="O5" s="9">
        <v>32.4</v>
      </c>
      <c r="P5" s="9">
        <v>29.31</v>
      </c>
      <c r="Q5" s="10">
        <f>P5-O5</f>
        <v>-3.09</v>
      </c>
      <c r="R5" s="9">
        <v>37.630000000000003</v>
      </c>
      <c r="S5" s="9">
        <v>34.99</v>
      </c>
      <c r="T5" s="11">
        <f>S5-R5</f>
        <v>-2.6400000000000006</v>
      </c>
      <c r="U5" s="9">
        <f t="shared" ref="U5:V7" si="0">(F5+I5+L5+O5+R5)/5</f>
        <v>37.905999999999999</v>
      </c>
      <c r="V5" s="9">
        <f t="shared" si="0"/>
        <v>37.692</v>
      </c>
      <c r="W5" s="11">
        <f>V5-U5</f>
        <v>-0.21399999999999864</v>
      </c>
    </row>
    <row r="6" spans="1:23" ht="24" x14ac:dyDescent="0.55000000000000004">
      <c r="A6" s="7"/>
      <c r="B6" s="78"/>
      <c r="C6" s="79"/>
      <c r="D6" s="8" t="s">
        <v>18</v>
      </c>
      <c r="E6" s="82"/>
      <c r="F6" s="9">
        <v>42.89</v>
      </c>
      <c r="G6" s="9">
        <v>46.81</v>
      </c>
      <c r="H6" s="10">
        <f>G6-F6</f>
        <v>3.9200000000000017</v>
      </c>
      <c r="I6" s="9">
        <v>46.42</v>
      </c>
      <c r="J6" s="9">
        <v>49.34</v>
      </c>
      <c r="K6" s="10">
        <f>J6-I6</f>
        <v>2.9200000000000017</v>
      </c>
      <c r="L6" s="9">
        <v>30.16</v>
      </c>
      <c r="M6" s="9">
        <v>31.39</v>
      </c>
      <c r="N6" s="10">
        <f>M6-L6</f>
        <v>1.2300000000000004</v>
      </c>
      <c r="O6" s="9">
        <v>32.42</v>
      </c>
      <c r="P6" s="9">
        <v>29.53</v>
      </c>
      <c r="Q6" s="10">
        <f>P6-O6</f>
        <v>-2.8900000000000006</v>
      </c>
      <c r="R6" s="9">
        <v>37.880000000000003</v>
      </c>
      <c r="S6" s="9">
        <v>35.119999999999997</v>
      </c>
      <c r="T6" s="11">
        <f>S6-R6</f>
        <v>-2.7600000000000051</v>
      </c>
      <c r="U6" s="9">
        <f t="shared" si="0"/>
        <v>37.953999999999994</v>
      </c>
      <c r="V6" s="9">
        <f t="shared" si="0"/>
        <v>38.438000000000002</v>
      </c>
      <c r="W6" s="11">
        <f>V6-U6</f>
        <v>0.48400000000000887</v>
      </c>
    </row>
    <row r="7" spans="1:23" ht="24" x14ac:dyDescent="0.55000000000000004">
      <c r="A7" s="7"/>
      <c r="B7" s="78"/>
      <c r="C7" s="79"/>
      <c r="D7" s="8" t="s">
        <v>19</v>
      </c>
      <c r="E7" s="83"/>
      <c r="F7" s="9">
        <v>39.5</v>
      </c>
      <c r="G7" s="9">
        <v>41.05</v>
      </c>
      <c r="H7" s="10">
        <f>G7-F7</f>
        <v>1.5499999999999972</v>
      </c>
      <c r="I7" s="9">
        <v>41.8</v>
      </c>
      <c r="J7" s="9">
        <v>43.32</v>
      </c>
      <c r="K7" s="10">
        <f>J7-I7</f>
        <v>1.5200000000000031</v>
      </c>
      <c r="L7" s="9">
        <v>26.4</v>
      </c>
      <c r="M7" s="9">
        <v>26.76</v>
      </c>
      <c r="N7" s="10">
        <f>M7-L7</f>
        <v>0.36000000000000298</v>
      </c>
      <c r="O7" s="9">
        <v>27.24</v>
      </c>
      <c r="P7" s="9">
        <v>23.2</v>
      </c>
      <c r="Q7" s="10">
        <f>P7-O7</f>
        <v>-4.0399999999999991</v>
      </c>
      <c r="R7" s="9">
        <v>33.06</v>
      </c>
      <c r="S7" s="9">
        <v>31.56</v>
      </c>
      <c r="T7" s="11">
        <f>S7-R7</f>
        <v>-1.5000000000000036</v>
      </c>
      <c r="U7" s="9">
        <f t="shared" si="0"/>
        <v>33.6</v>
      </c>
      <c r="V7" s="9">
        <f t="shared" si="0"/>
        <v>33.178000000000004</v>
      </c>
      <c r="W7" s="11">
        <f>V7-U7</f>
        <v>-0.42199999999999704</v>
      </c>
    </row>
    <row r="8" spans="1:23" s="2" customFormat="1" ht="23.25" customHeight="1" x14ac:dyDescent="0.55000000000000004">
      <c r="A8" s="20">
        <v>14</v>
      </c>
      <c r="B8" s="20">
        <v>5</v>
      </c>
      <c r="C8" s="20" t="s">
        <v>20</v>
      </c>
      <c r="D8" s="23" t="s">
        <v>34</v>
      </c>
      <c r="E8" s="36">
        <v>10</v>
      </c>
      <c r="F8" s="16">
        <v>42.5</v>
      </c>
      <c r="G8" s="37">
        <v>40.9</v>
      </c>
      <c r="H8" s="10">
        <v>-1.6000000000000014</v>
      </c>
      <c r="I8" s="16">
        <v>43.67</v>
      </c>
      <c r="J8" s="17">
        <v>46</v>
      </c>
      <c r="K8" s="10">
        <v>2.3299999999999983</v>
      </c>
      <c r="L8" s="16">
        <v>26</v>
      </c>
      <c r="M8" s="37">
        <v>28.2</v>
      </c>
      <c r="N8" s="10">
        <v>2.1999999999999993</v>
      </c>
      <c r="O8" s="16">
        <v>32.67</v>
      </c>
      <c r="P8" s="17">
        <v>22</v>
      </c>
      <c r="Q8" s="10">
        <v>-10.670000000000002</v>
      </c>
      <c r="R8" s="16">
        <v>27.67</v>
      </c>
      <c r="S8" s="17">
        <v>33.799999999999997</v>
      </c>
      <c r="T8" s="11">
        <v>6.1299999999999955</v>
      </c>
      <c r="U8" s="19">
        <v>34.501999999999995</v>
      </c>
      <c r="V8" s="71">
        <v>34.180000000000007</v>
      </c>
      <c r="W8" s="11">
        <v>-0.32199999999998852</v>
      </c>
    </row>
    <row r="9" spans="1:23" s="2" customFormat="1" ht="23.25" customHeight="1" x14ac:dyDescent="0.55000000000000004">
      <c r="A9" s="20">
        <v>41</v>
      </c>
      <c r="B9" s="31">
        <v>5</v>
      </c>
      <c r="C9" s="31" t="s">
        <v>20</v>
      </c>
      <c r="D9" s="32" t="s">
        <v>43</v>
      </c>
      <c r="E9" s="36">
        <v>1</v>
      </c>
      <c r="F9" s="16">
        <v>47.88</v>
      </c>
      <c r="G9" s="37">
        <v>43</v>
      </c>
      <c r="H9" s="10">
        <v>-4.8800000000000026</v>
      </c>
      <c r="I9" s="16">
        <v>44.75</v>
      </c>
      <c r="J9" s="17">
        <v>26</v>
      </c>
      <c r="K9" s="10">
        <v>-18.75</v>
      </c>
      <c r="L9" s="16">
        <v>29.25</v>
      </c>
      <c r="M9" s="37">
        <v>32</v>
      </c>
      <c r="N9" s="10">
        <v>2.75</v>
      </c>
      <c r="O9" s="16">
        <v>31.9</v>
      </c>
      <c r="P9" s="17">
        <v>20</v>
      </c>
      <c r="Q9" s="10">
        <v>-11.899999999999999</v>
      </c>
      <c r="R9" s="16">
        <v>32.75</v>
      </c>
      <c r="S9" s="17">
        <v>20</v>
      </c>
      <c r="T9" s="11">
        <v>-12.75</v>
      </c>
      <c r="U9" s="19">
        <v>37.305999999999997</v>
      </c>
      <c r="V9" s="71">
        <v>28.2</v>
      </c>
      <c r="W9" s="11">
        <v>-9.1059999999999981</v>
      </c>
    </row>
    <row r="10" spans="1:23" ht="24" x14ac:dyDescent="0.55000000000000004">
      <c r="E10" s="47">
        <f>SUM(E8:E9)</f>
        <v>11</v>
      </c>
      <c r="F10" s="46">
        <f>AVERAGE(F8:F9)</f>
        <v>45.19</v>
      </c>
      <c r="G10" s="46">
        <f>AVERAGE(G8:G9)</f>
        <v>41.95</v>
      </c>
      <c r="H10" s="11">
        <f t="shared" ref="H10" si="1">G10-F10</f>
        <v>-3.2399999999999949</v>
      </c>
      <c r="I10" s="46">
        <f>AVERAGE(I8:I9)</f>
        <v>44.21</v>
      </c>
      <c r="J10" s="46">
        <f>AVERAGE(J8:J9)</f>
        <v>36</v>
      </c>
      <c r="K10" s="11">
        <f t="shared" ref="K10" si="2">J10-I10</f>
        <v>-8.2100000000000009</v>
      </c>
      <c r="L10" s="46">
        <f>AVERAGE(L8:L9)</f>
        <v>27.625</v>
      </c>
      <c r="M10" s="46">
        <f>AVERAGE(M8:M9)</f>
        <v>30.1</v>
      </c>
      <c r="N10" s="11">
        <f t="shared" ref="N10" si="3">M10-L10</f>
        <v>2.4750000000000014</v>
      </c>
      <c r="O10" s="46">
        <f>AVERAGE(O8:O9)</f>
        <v>32.284999999999997</v>
      </c>
      <c r="P10" s="46">
        <f>AVERAGE(P8:P9)</f>
        <v>21</v>
      </c>
      <c r="Q10" s="11">
        <f t="shared" ref="Q10" si="4">P10-O10</f>
        <v>-11.284999999999997</v>
      </c>
      <c r="R10" s="46">
        <f>AVERAGE(R8:R9)</f>
        <v>30.21</v>
      </c>
      <c r="S10" s="46">
        <f>AVERAGE(S8:S9)</f>
        <v>26.9</v>
      </c>
      <c r="T10" s="11">
        <f t="shared" ref="T10" si="5">S10-R10</f>
        <v>-3.3100000000000023</v>
      </c>
      <c r="U10" s="46">
        <f>AVERAGE(U8:U9)</f>
        <v>35.903999999999996</v>
      </c>
      <c r="V10" s="46">
        <f>AVERAGE(V8:V9)</f>
        <v>31.190000000000005</v>
      </c>
      <c r="W10" s="11">
        <f t="shared" ref="W10" si="6">V10-U10</f>
        <v>-4.7139999999999915</v>
      </c>
    </row>
  </sheetData>
  <mergeCells count="5">
    <mergeCell ref="A3:A4"/>
    <mergeCell ref="B3:B7"/>
    <mergeCell ref="C3:C7"/>
    <mergeCell ref="D3:D4"/>
    <mergeCell ref="E3:E7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topLeftCell="D1" workbookViewId="0">
      <selection activeCell="E12" sqref="E12:W12"/>
    </sheetView>
  </sheetViews>
  <sheetFormatPr defaultRowHeight="15" x14ac:dyDescent="0.25"/>
  <cols>
    <col min="4" max="4" width="14.140625" bestFit="1" customWidth="1"/>
  </cols>
  <sheetData>
    <row r="1" spans="1:23" ht="24" x14ac:dyDescent="0.5500000000000000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4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4" x14ac:dyDescent="0.55000000000000004">
      <c r="A3" s="76" t="s">
        <v>2</v>
      </c>
      <c r="B3" s="78" t="s">
        <v>3</v>
      </c>
      <c r="C3" s="79" t="s">
        <v>4</v>
      </c>
      <c r="D3" s="77" t="s">
        <v>5</v>
      </c>
      <c r="E3" s="81" t="s">
        <v>6</v>
      </c>
      <c r="F3" s="4"/>
      <c r="G3" s="4" t="s">
        <v>7</v>
      </c>
      <c r="H3" s="39" t="s">
        <v>8</v>
      </c>
      <c r="I3" s="4"/>
      <c r="J3" s="4" t="s">
        <v>9</v>
      </c>
      <c r="K3" s="39" t="s">
        <v>8</v>
      </c>
      <c r="L3" s="4"/>
      <c r="M3" s="4" t="s">
        <v>10</v>
      </c>
      <c r="N3" s="39" t="s">
        <v>8</v>
      </c>
      <c r="O3" s="4"/>
      <c r="P3" s="4" t="s">
        <v>11</v>
      </c>
      <c r="Q3" s="39" t="s">
        <v>8</v>
      </c>
      <c r="R3" s="4"/>
      <c r="S3" s="4" t="s">
        <v>12</v>
      </c>
      <c r="T3" s="39" t="s">
        <v>8</v>
      </c>
      <c r="U3" s="4"/>
      <c r="V3" s="4" t="s">
        <v>13</v>
      </c>
      <c r="W3" s="39" t="s">
        <v>8</v>
      </c>
    </row>
    <row r="4" spans="1:23" ht="24" x14ac:dyDescent="0.55000000000000004">
      <c r="A4" s="77"/>
      <c r="B4" s="78"/>
      <c r="C4" s="79"/>
      <c r="D4" s="80"/>
      <c r="E4" s="82"/>
      <c r="F4" s="5" t="s">
        <v>14</v>
      </c>
      <c r="G4" s="5" t="s">
        <v>15</v>
      </c>
      <c r="H4" s="40" t="s">
        <v>16</v>
      </c>
      <c r="I4" s="5" t="s">
        <v>14</v>
      </c>
      <c r="J4" s="5" t="s">
        <v>15</v>
      </c>
      <c r="K4" s="40" t="s">
        <v>16</v>
      </c>
      <c r="L4" s="5" t="s">
        <v>14</v>
      </c>
      <c r="M4" s="5" t="s">
        <v>15</v>
      </c>
      <c r="N4" s="40" t="s">
        <v>16</v>
      </c>
      <c r="O4" s="5" t="s">
        <v>14</v>
      </c>
      <c r="P4" s="5" t="s">
        <v>15</v>
      </c>
      <c r="Q4" s="40" t="s">
        <v>16</v>
      </c>
      <c r="R4" s="5" t="s">
        <v>14</v>
      </c>
      <c r="S4" s="5" t="s">
        <v>15</v>
      </c>
      <c r="T4" s="40" t="s">
        <v>16</v>
      </c>
      <c r="U4" s="5" t="s">
        <v>14</v>
      </c>
      <c r="V4" s="5" t="s">
        <v>15</v>
      </c>
      <c r="W4" s="40" t="s">
        <v>16</v>
      </c>
    </row>
    <row r="5" spans="1:23" ht="24" x14ac:dyDescent="0.55000000000000004">
      <c r="A5" s="7"/>
      <c r="B5" s="78"/>
      <c r="C5" s="79"/>
      <c r="D5" s="8" t="s">
        <v>17</v>
      </c>
      <c r="E5" s="82"/>
      <c r="F5" s="9">
        <v>42.64</v>
      </c>
      <c r="G5" s="9">
        <v>43.36</v>
      </c>
      <c r="H5" s="10">
        <f>G5-F5</f>
        <v>0.71999999999999886</v>
      </c>
      <c r="I5" s="9">
        <v>46.24</v>
      </c>
      <c r="J5" s="35">
        <v>49</v>
      </c>
      <c r="K5" s="10">
        <f>J5-I5</f>
        <v>2.759999999999998</v>
      </c>
      <c r="L5" s="9">
        <v>30.62</v>
      </c>
      <c r="M5" s="9">
        <v>31.8</v>
      </c>
      <c r="N5" s="10">
        <f>M5-L5</f>
        <v>1.1799999999999997</v>
      </c>
      <c r="O5" s="9">
        <v>32.4</v>
      </c>
      <c r="P5" s="9">
        <v>29.31</v>
      </c>
      <c r="Q5" s="10">
        <f>P5-O5</f>
        <v>-3.09</v>
      </c>
      <c r="R5" s="9">
        <v>37.630000000000003</v>
      </c>
      <c r="S5" s="9">
        <v>34.99</v>
      </c>
      <c r="T5" s="11">
        <f>S5-R5</f>
        <v>-2.6400000000000006</v>
      </c>
      <c r="U5" s="9">
        <f t="shared" ref="U5:V7" si="0">(F5+I5+L5+O5+R5)/5</f>
        <v>37.905999999999999</v>
      </c>
      <c r="V5" s="9">
        <f t="shared" si="0"/>
        <v>37.692</v>
      </c>
      <c r="W5" s="11">
        <f>V5-U5</f>
        <v>-0.21399999999999864</v>
      </c>
    </row>
    <row r="6" spans="1:23" ht="24" x14ac:dyDescent="0.55000000000000004">
      <c r="A6" s="7"/>
      <c r="B6" s="78"/>
      <c r="C6" s="79"/>
      <c r="D6" s="8" t="s">
        <v>18</v>
      </c>
      <c r="E6" s="82"/>
      <c r="F6" s="9">
        <v>42.89</v>
      </c>
      <c r="G6" s="9">
        <v>46.81</v>
      </c>
      <c r="H6" s="10">
        <f>G6-F6</f>
        <v>3.9200000000000017</v>
      </c>
      <c r="I6" s="9">
        <v>46.42</v>
      </c>
      <c r="J6" s="9">
        <v>49.34</v>
      </c>
      <c r="K6" s="10">
        <f>J6-I6</f>
        <v>2.9200000000000017</v>
      </c>
      <c r="L6" s="9">
        <v>30.16</v>
      </c>
      <c r="M6" s="9">
        <v>31.39</v>
      </c>
      <c r="N6" s="10">
        <f>M6-L6</f>
        <v>1.2300000000000004</v>
      </c>
      <c r="O6" s="9">
        <v>32.42</v>
      </c>
      <c r="P6" s="9">
        <v>29.53</v>
      </c>
      <c r="Q6" s="10">
        <f>P6-O6</f>
        <v>-2.8900000000000006</v>
      </c>
      <c r="R6" s="9">
        <v>37.880000000000003</v>
      </c>
      <c r="S6" s="9">
        <v>35.119999999999997</v>
      </c>
      <c r="T6" s="11">
        <f>S6-R6</f>
        <v>-2.7600000000000051</v>
      </c>
      <c r="U6" s="9">
        <f t="shared" si="0"/>
        <v>37.953999999999994</v>
      </c>
      <c r="V6" s="9">
        <f t="shared" si="0"/>
        <v>38.438000000000002</v>
      </c>
      <c r="W6" s="11">
        <f>V6-U6</f>
        <v>0.48400000000000887</v>
      </c>
    </row>
    <row r="7" spans="1:23" ht="24" x14ac:dyDescent="0.55000000000000004">
      <c r="A7" s="7"/>
      <c r="B7" s="78"/>
      <c r="C7" s="79"/>
      <c r="D7" s="8" t="s">
        <v>19</v>
      </c>
      <c r="E7" s="83"/>
      <c r="F7" s="9">
        <v>39.5</v>
      </c>
      <c r="G7" s="9">
        <v>41.05</v>
      </c>
      <c r="H7" s="10">
        <f>G7-F7</f>
        <v>1.5499999999999972</v>
      </c>
      <c r="I7" s="9">
        <v>41.8</v>
      </c>
      <c r="J7" s="9">
        <v>43.32</v>
      </c>
      <c r="K7" s="10">
        <f>J7-I7</f>
        <v>1.5200000000000031</v>
      </c>
      <c r="L7" s="9">
        <v>26.4</v>
      </c>
      <c r="M7" s="9">
        <v>26.76</v>
      </c>
      <c r="N7" s="10">
        <f>M7-L7</f>
        <v>0.36000000000000298</v>
      </c>
      <c r="O7" s="9">
        <v>27.24</v>
      </c>
      <c r="P7" s="9">
        <v>23.2</v>
      </c>
      <c r="Q7" s="10">
        <f>P7-O7</f>
        <v>-4.0399999999999991</v>
      </c>
      <c r="R7" s="9">
        <v>33.06</v>
      </c>
      <c r="S7" s="9">
        <v>31.56</v>
      </c>
      <c r="T7" s="11">
        <f>S7-R7</f>
        <v>-1.5000000000000036</v>
      </c>
      <c r="U7" s="9">
        <f t="shared" si="0"/>
        <v>33.6</v>
      </c>
      <c r="V7" s="9">
        <f t="shared" si="0"/>
        <v>33.178000000000004</v>
      </c>
      <c r="W7" s="11">
        <f>V7-U7</f>
        <v>-0.42199999999999704</v>
      </c>
    </row>
    <row r="8" spans="1:23" s="2" customFormat="1" ht="23.25" customHeight="1" x14ac:dyDescent="0.55000000000000004">
      <c r="A8" s="20">
        <v>7</v>
      </c>
      <c r="B8" s="20">
        <v>6</v>
      </c>
      <c r="C8" s="42" t="s">
        <v>20</v>
      </c>
      <c r="D8" s="21" t="s">
        <v>23</v>
      </c>
      <c r="E8" s="36">
        <v>23</v>
      </c>
      <c r="F8" s="16">
        <v>38.67</v>
      </c>
      <c r="G8" s="38">
        <v>44.87</v>
      </c>
      <c r="H8" s="10">
        <v>6.1999999999999957</v>
      </c>
      <c r="I8" s="16">
        <v>42.5</v>
      </c>
      <c r="J8" s="17">
        <v>45.3</v>
      </c>
      <c r="K8" s="10">
        <v>2.7999999999999972</v>
      </c>
      <c r="L8" s="16">
        <v>27.42</v>
      </c>
      <c r="M8" s="38">
        <v>27.74</v>
      </c>
      <c r="N8" s="10">
        <v>0.31999999999999673</v>
      </c>
      <c r="O8" s="16">
        <v>25.93</v>
      </c>
      <c r="P8" s="15">
        <v>28.03</v>
      </c>
      <c r="Q8" s="10">
        <v>2.1000000000000014</v>
      </c>
      <c r="R8" s="16">
        <v>32</v>
      </c>
      <c r="S8" s="15">
        <v>33.130000000000003</v>
      </c>
      <c r="T8" s="11">
        <v>1.1300000000000026</v>
      </c>
      <c r="U8" s="19">
        <v>33.304000000000002</v>
      </c>
      <c r="V8" s="71">
        <v>35.814</v>
      </c>
      <c r="W8" s="11">
        <v>2.509999999999998</v>
      </c>
    </row>
    <row r="9" spans="1:23" s="2" customFormat="1" ht="23.25" customHeight="1" x14ac:dyDescent="0.55000000000000004">
      <c r="A9" s="20">
        <v>8</v>
      </c>
      <c r="B9" s="20">
        <v>6</v>
      </c>
      <c r="C9" s="42" t="s">
        <v>20</v>
      </c>
      <c r="D9" s="21" t="s">
        <v>22</v>
      </c>
      <c r="E9" s="36">
        <v>10</v>
      </c>
      <c r="F9" s="16">
        <v>40.909999999999997</v>
      </c>
      <c r="G9" s="37">
        <v>42</v>
      </c>
      <c r="H9" s="10">
        <v>1.0900000000000034</v>
      </c>
      <c r="I9" s="16">
        <v>49.45</v>
      </c>
      <c r="J9" s="17">
        <v>51</v>
      </c>
      <c r="K9" s="10">
        <v>1.5499999999999972</v>
      </c>
      <c r="L9" s="16">
        <v>28.18</v>
      </c>
      <c r="M9" s="37">
        <v>28.8</v>
      </c>
      <c r="N9" s="10">
        <v>0.62000000000000099</v>
      </c>
      <c r="O9" s="16">
        <v>31.93</v>
      </c>
      <c r="P9" s="15">
        <v>27.28</v>
      </c>
      <c r="Q9" s="10">
        <v>-4.6499999999999986</v>
      </c>
      <c r="R9" s="16">
        <v>36.36</v>
      </c>
      <c r="S9" s="17">
        <v>29.8</v>
      </c>
      <c r="T9" s="11">
        <v>-6.5599999999999987</v>
      </c>
      <c r="U9" s="19">
        <v>37.366</v>
      </c>
      <c r="V9" s="71">
        <v>35.775999999999996</v>
      </c>
      <c r="W9" s="11">
        <v>-1.5900000000000034</v>
      </c>
    </row>
    <row r="10" spans="1:23" s="2" customFormat="1" ht="23.25" customHeight="1" x14ac:dyDescent="0.55000000000000004">
      <c r="A10" s="20">
        <v>10</v>
      </c>
      <c r="B10" s="20">
        <v>6</v>
      </c>
      <c r="C10" s="20" t="s">
        <v>20</v>
      </c>
      <c r="D10" s="23" t="s">
        <v>58</v>
      </c>
      <c r="E10" s="36">
        <v>15</v>
      </c>
      <c r="F10" s="16">
        <v>37.549999999999997</v>
      </c>
      <c r="G10" s="37">
        <v>46.8</v>
      </c>
      <c r="H10" s="10">
        <v>9.25</v>
      </c>
      <c r="I10" s="16">
        <v>39.450000000000003</v>
      </c>
      <c r="J10" s="15">
        <v>45.47</v>
      </c>
      <c r="K10" s="10">
        <v>6.019999999999996</v>
      </c>
      <c r="L10" s="16">
        <v>25.45</v>
      </c>
      <c r="M10" s="37">
        <v>26</v>
      </c>
      <c r="N10" s="10">
        <v>0.55000000000000071</v>
      </c>
      <c r="O10" s="16">
        <v>20.87</v>
      </c>
      <c r="P10" s="15">
        <v>22.93</v>
      </c>
      <c r="Q10" s="10">
        <v>2.0599999999999987</v>
      </c>
      <c r="R10" s="16">
        <v>32.18</v>
      </c>
      <c r="S10" s="15">
        <v>34.93</v>
      </c>
      <c r="T10" s="11">
        <v>2.75</v>
      </c>
      <c r="U10" s="19">
        <v>31.1</v>
      </c>
      <c r="V10" s="71">
        <v>35.225999999999999</v>
      </c>
      <c r="W10" s="11">
        <v>4.1259999999999977</v>
      </c>
    </row>
    <row r="11" spans="1:23" s="2" customFormat="1" ht="23.25" customHeight="1" x14ac:dyDescent="0.55000000000000004">
      <c r="A11" s="20">
        <v>19</v>
      </c>
      <c r="B11" s="20">
        <v>6</v>
      </c>
      <c r="C11" s="20" t="s">
        <v>20</v>
      </c>
      <c r="D11" s="23" t="s">
        <v>30</v>
      </c>
      <c r="E11" s="36">
        <v>4</v>
      </c>
      <c r="F11" s="16">
        <v>39</v>
      </c>
      <c r="G11" s="38">
        <v>34.75</v>
      </c>
      <c r="H11" s="10">
        <v>-4.25</v>
      </c>
      <c r="I11" s="16">
        <v>46.5</v>
      </c>
      <c r="J11" s="17">
        <v>45.5</v>
      </c>
      <c r="K11" s="10">
        <v>-1</v>
      </c>
      <c r="L11" s="16">
        <v>25</v>
      </c>
      <c r="M11" s="37">
        <v>29</v>
      </c>
      <c r="N11" s="10">
        <v>4</v>
      </c>
      <c r="O11" s="16">
        <v>24.8</v>
      </c>
      <c r="P11" s="17">
        <v>21.6</v>
      </c>
      <c r="Q11" s="10">
        <v>-3.1999999999999993</v>
      </c>
      <c r="R11" s="16">
        <v>32</v>
      </c>
      <c r="S11" s="17">
        <v>35</v>
      </c>
      <c r="T11" s="11">
        <v>3</v>
      </c>
      <c r="U11" s="19">
        <v>33.46</v>
      </c>
      <c r="V11" s="71">
        <v>33.17</v>
      </c>
      <c r="W11" s="11">
        <v>-0.28999999999999915</v>
      </c>
    </row>
    <row r="12" spans="1:23" ht="24" x14ac:dyDescent="0.55000000000000004">
      <c r="E12" s="47">
        <f>SUM(E8:E11)</f>
        <v>52</v>
      </c>
      <c r="F12" s="46">
        <f>AVERAGE(F8:F11)</f>
        <v>39.032499999999999</v>
      </c>
      <c r="G12" s="46">
        <f>AVERAGE(G8:G11)</f>
        <v>42.105000000000004</v>
      </c>
      <c r="H12" s="11">
        <f t="shared" ref="H12" si="1">G12-F12</f>
        <v>3.0725000000000051</v>
      </c>
      <c r="I12" s="46">
        <f>AVERAGE(I8:I11)</f>
        <v>44.475000000000001</v>
      </c>
      <c r="J12" s="46">
        <f>AVERAGE(J8:J11)</f>
        <v>46.817499999999995</v>
      </c>
      <c r="K12" s="11">
        <f t="shared" ref="K12" si="2">J12-I12</f>
        <v>2.342499999999994</v>
      </c>
      <c r="L12" s="46">
        <f>AVERAGE(L8:L11)</f>
        <v>26.512499999999999</v>
      </c>
      <c r="M12" s="46">
        <f>AVERAGE(M8:M11)</f>
        <v>27.884999999999998</v>
      </c>
      <c r="N12" s="11">
        <f t="shared" ref="N12" si="3">M12-L12</f>
        <v>1.3724999999999987</v>
      </c>
      <c r="O12" s="46">
        <f>AVERAGE(O8:O11)</f>
        <v>25.8825</v>
      </c>
      <c r="P12" s="46">
        <f>AVERAGE(P8:P11)</f>
        <v>24.96</v>
      </c>
      <c r="Q12" s="11">
        <f t="shared" ref="Q12" si="4">P12-O12</f>
        <v>-0.92249999999999943</v>
      </c>
      <c r="R12" s="46">
        <f>AVERAGE(R8:R11)</f>
        <v>33.134999999999998</v>
      </c>
      <c r="S12" s="46">
        <f>AVERAGE(S8:S11)</f>
        <v>33.215000000000003</v>
      </c>
      <c r="T12" s="11">
        <f t="shared" ref="T12" si="5">S12-R12</f>
        <v>8.00000000000054E-2</v>
      </c>
      <c r="U12" s="46">
        <f>AVERAGE(U8:U11)</f>
        <v>33.807500000000005</v>
      </c>
      <c r="V12" s="46">
        <f>AVERAGE(V8:V11)</f>
        <v>34.996499999999997</v>
      </c>
      <c r="W12" s="11">
        <f t="shared" ref="W12" si="6">V12-U12</f>
        <v>1.188999999999993</v>
      </c>
    </row>
  </sheetData>
  <mergeCells count="5">
    <mergeCell ref="A3:A4"/>
    <mergeCell ref="B3:B7"/>
    <mergeCell ref="C3:C7"/>
    <mergeCell ref="D3:D4"/>
    <mergeCell ref="E3:E7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opLeftCell="D1" workbookViewId="0">
      <selection activeCell="D8" sqref="A8:XFD8"/>
    </sheetView>
  </sheetViews>
  <sheetFormatPr defaultRowHeight="15" x14ac:dyDescent="0.25"/>
  <sheetData>
    <row r="1" spans="1:23" ht="24" x14ac:dyDescent="0.5500000000000000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4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4" x14ac:dyDescent="0.55000000000000004">
      <c r="A3" s="76" t="s">
        <v>2</v>
      </c>
      <c r="B3" s="78" t="s">
        <v>3</v>
      </c>
      <c r="C3" s="79" t="s">
        <v>4</v>
      </c>
      <c r="D3" s="77" t="s">
        <v>5</v>
      </c>
      <c r="E3" s="81" t="s">
        <v>6</v>
      </c>
      <c r="F3" s="4"/>
      <c r="G3" s="4" t="s">
        <v>7</v>
      </c>
      <c r="H3" s="39" t="s">
        <v>8</v>
      </c>
      <c r="I3" s="4"/>
      <c r="J3" s="4" t="s">
        <v>9</v>
      </c>
      <c r="K3" s="39" t="s">
        <v>8</v>
      </c>
      <c r="L3" s="4"/>
      <c r="M3" s="4" t="s">
        <v>10</v>
      </c>
      <c r="N3" s="39" t="s">
        <v>8</v>
      </c>
      <c r="O3" s="4"/>
      <c r="P3" s="4" t="s">
        <v>11</v>
      </c>
      <c r="Q3" s="39" t="s">
        <v>8</v>
      </c>
      <c r="R3" s="4"/>
      <c r="S3" s="4" t="s">
        <v>12</v>
      </c>
      <c r="T3" s="39" t="s">
        <v>8</v>
      </c>
      <c r="U3" s="4"/>
      <c r="V3" s="4" t="s">
        <v>13</v>
      </c>
      <c r="W3" s="39" t="s">
        <v>8</v>
      </c>
    </row>
    <row r="4" spans="1:23" ht="24" x14ac:dyDescent="0.55000000000000004">
      <c r="A4" s="77"/>
      <c r="B4" s="78"/>
      <c r="C4" s="79"/>
      <c r="D4" s="80"/>
      <c r="E4" s="82"/>
      <c r="F4" s="5" t="s">
        <v>14</v>
      </c>
      <c r="G4" s="5" t="s">
        <v>15</v>
      </c>
      <c r="H4" s="40" t="s">
        <v>16</v>
      </c>
      <c r="I4" s="5" t="s">
        <v>14</v>
      </c>
      <c r="J4" s="5" t="s">
        <v>15</v>
      </c>
      <c r="K4" s="40" t="s">
        <v>16</v>
      </c>
      <c r="L4" s="5" t="s">
        <v>14</v>
      </c>
      <c r="M4" s="5" t="s">
        <v>15</v>
      </c>
      <c r="N4" s="40" t="s">
        <v>16</v>
      </c>
      <c r="O4" s="5" t="s">
        <v>14</v>
      </c>
      <c r="P4" s="5" t="s">
        <v>15</v>
      </c>
      <c r="Q4" s="40" t="s">
        <v>16</v>
      </c>
      <c r="R4" s="5" t="s">
        <v>14</v>
      </c>
      <c r="S4" s="5" t="s">
        <v>15</v>
      </c>
      <c r="T4" s="40" t="s">
        <v>16</v>
      </c>
      <c r="U4" s="5" t="s">
        <v>14</v>
      </c>
      <c r="V4" s="5" t="s">
        <v>15</v>
      </c>
      <c r="W4" s="40" t="s">
        <v>16</v>
      </c>
    </row>
    <row r="5" spans="1:23" ht="24" x14ac:dyDescent="0.55000000000000004">
      <c r="A5" s="7"/>
      <c r="B5" s="78"/>
      <c r="C5" s="79"/>
      <c r="D5" s="8" t="s">
        <v>17</v>
      </c>
      <c r="E5" s="82"/>
      <c r="F5" s="9">
        <v>42.64</v>
      </c>
      <c r="G5" s="9">
        <v>43.36</v>
      </c>
      <c r="H5" s="10">
        <f>G5-F5</f>
        <v>0.71999999999999886</v>
      </c>
      <c r="I5" s="9">
        <v>46.24</v>
      </c>
      <c r="J5" s="35">
        <v>49</v>
      </c>
      <c r="K5" s="10">
        <f>J5-I5</f>
        <v>2.759999999999998</v>
      </c>
      <c r="L5" s="9">
        <v>30.62</v>
      </c>
      <c r="M5" s="9">
        <v>31.8</v>
      </c>
      <c r="N5" s="10">
        <f>M5-L5</f>
        <v>1.1799999999999997</v>
      </c>
      <c r="O5" s="9">
        <v>32.4</v>
      </c>
      <c r="P5" s="9">
        <v>29.31</v>
      </c>
      <c r="Q5" s="10">
        <f>P5-O5</f>
        <v>-3.09</v>
      </c>
      <c r="R5" s="9">
        <v>37.630000000000003</v>
      </c>
      <c r="S5" s="9">
        <v>34.99</v>
      </c>
      <c r="T5" s="11">
        <f>S5-R5</f>
        <v>-2.6400000000000006</v>
      </c>
      <c r="U5" s="9">
        <f t="shared" ref="U5:V7" si="0">(F5+I5+L5+O5+R5)/5</f>
        <v>37.905999999999999</v>
      </c>
      <c r="V5" s="9">
        <f t="shared" si="0"/>
        <v>37.692</v>
      </c>
      <c r="W5" s="11">
        <f>V5-U5</f>
        <v>-0.21399999999999864</v>
      </c>
    </row>
    <row r="6" spans="1:23" ht="24" x14ac:dyDescent="0.55000000000000004">
      <c r="A6" s="7"/>
      <c r="B6" s="78"/>
      <c r="C6" s="79"/>
      <c r="D6" s="8" t="s">
        <v>18</v>
      </c>
      <c r="E6" s="82"/>
      <c r="F6" s="9">
        <v>42.89</v>
      </c>
      <c r="G6" s="9">
        <v>46.81</v>
      </c>
      <c r="H6" s="10">
        <f>G6-F6</f>
        <v>3.9200000000000017</v>
      </c>
      <c r="I6" s="9">
        <v>46.42</v>
      </c>
      <c r="J6" s="9">
        <v>49.34</v>
      </c>
      <c r="K6" s="10">
        <f>J6-I6</f>
        <v>2.9200000000000017</v>
      </c>
      <c r="L6" s="9">
        <v>30.16</v>
      </c>
      <c r="M6" s="9">
        <v>31.39</v>
      </c>
      <c r="N6" s="10">
        <f>M6-L6</f>
        <v>1.2300000000000004</v>
      </c>
      <c r="O6" s="9">
        <v>32.42</v>
      </c>
      <c r="P6" s="9">
        <v>29.53</v>
      </c>
      <c r="Q6" s="10">
        <f>P6-O6</f>
        <v>-2.8900000000000006</v>
      </c>
      <c r="R6" s="9">
        <v>37.880000000000003</v>
      </c>
      <c r="S6" s="9">
        <v>35.119999999999997</v>
      </c>
      <c r="T6" s="11">
        <f>S6-R6</f>
        <v>-2.7600000000000051</v>
      </c>
      <c r="U6" s="9">
        <f t="shared" si="0"/>
        <v>37.953999999999994</v>
      </c>
      <c r="V6" s="9">
        <f t="shared" si="0"/>
        <v>38.438000000000002</v>
      </c>
      <c r="W6" s="11">
        <f>V6-U6</f>
        <v>0.48400000000000887</v>
      </c>
    </row>
    <row r="7" spans="1:23" ht="24" x14ac:dyDescent="0.55000000000000004">
      <c r="A7" s="7"/>
      <c r="B7" s="78"/>
      <c r="C7" s="79"/>
      <c r="D7" s="8" t="s">
        <v>19</v>
      </c>
      <c r="E7" s="83"/>
      <c r="F7" s="9">
        <v>39.5</v>
      </c>
      <c r="G7" s="9">
        <v>41.05</v>
      </c>
      <c r="H7" s="10">
        <f>G7-F7</f>
        <v>1.5499999999999972</v>
      </c>
      <c r="I7" s="9">
        <v>41.8</v>
      </c>
      <c r="J7" s="9">
        <v>43.32</v>
      </c>
      <c r="K7" s="10">
        <f>J7-I7</f>
        <v>1.5200000000000031</v>
      </c>
      <c r="L7" s="9">
        <v>26.4</v>
      </c>
      <c r="M7" s="9">
        <v>26.76</v>
      </c>
      <c r="N7" s="10">
        <f>M7-L7</f>
        <v>0.36000000000000298</v>
      </c>
      <c r="O7" s="9">
        <v>27.24</v>
      </c>
      <c r="P7" s="9">
        <v>23.2</v>
      </c>
      <c r="Q7" s="10">
        <f>P7-O7</f>
        <v>-4.0399999999999991</v>
      </c>
      <c r="R7" s="9">
        <v>33.06</v>
      </c>
      <c r="S7" s="9">
        <v>31.56</v>
      </c>
      <c r="T7" s="11">
        <f>S7-R7</f>
        <v>-1.5000000000000036</v>
      </c>
      <c r="U7" s="9">
        <f t="shared" si="0"/>
        <v>33.6</v>
      </c>
      <c r="V7" s="9">
        <f t="shared" si="0"/>
        <v>33.178000000000004</v>
      </c>
      <c r="W7" s="11">
        <f>V7-U7</f>
        <v>-0.42199999999999704</v>
      </c>
    </row>
    <row r="8" spans="1:23" s="2" customFormat="1" ht="23.25" customHeight="1" x14ac:dyDescent="0.55000000000000004">
      <c r="A8" s="20">
        <v>12</v>
      </c>
      <c r="B8" s="20">
        <v>7</v>
      </c>
      <c r="C8" s="20" t="s">
        <v>24</v>
      </c>
      <c r="D8" s="23" t="s">
        <v>42</v>
      </c>
      <c r="E8" s="36">
        <v>17</v>
      </c>
      <c r="F8" s="16">
        <v>37.409999999999997</v>
      </c>
      <c r="G8" s="38">
        <v>44.65</v>
      </c>
      <c r="H8" s="10">
        <f>G8-F8</f>
        <v>7.240000000000002</v>
      </c>
      <c r="I8" s="16">
        <v>43.11</v>
      </c>
      <c r="J8" s="15">
        <v>46.47</v>
      </c>
      <c r="K8" s="10">
        <f>J8-I8</f>
        <v>3.3599999999999994</v>
      </c>
      <c r="L8" s="16">
        <v>27.04</v>
      </c>
      <c r="M8" s="38">
        <v>26.59</v>
      </c>
      <c r="N8" s="10">
        <f>M8-L8</f>
        <v>-0.44999999999999929</v>
      </c>
      <c r="O8" s="16">
        <v>29.96</v>
      </c>
      <c r="P8" s="15">
        <v>22.16</v>
      </c>
      <c r="Q8" s="10">
        <f>P8-O8</f>
        <v>-7.8000000000000007</v>
      </c>
      <c r="R8" s="16">
        <v>34.89</v>
      </c>
      <c r="S8" s="15">
        <v>32.119999999999997</v>
      </c>
      <c r="T8" s="11">
        <f>S8-R8</f>
        <v>-2.7700000000000031</v>
      </c>
      <c r="U8" s="19">
        <f>(F8+I8+L8+O8+R8)/5</f>
        <v>34.482000000000006</v>
      </c>
      <c r="V8" s="71">
        <f>(G8+J8+M8+P8+S8)/5</f>
        <v>34.398000000000003</v>
      </c>
      <c r="W8" s="11">
        <f>V8-U8</f>
        <v>-8.4000000000003183E-2</v>
      </c>
    </row>
  </sheetData>
  <mergeCells count="5">
    <mergeCell ref="A3:A4"/>
    <mergeCell ref="B3:B7"/>
    <mergeCell ref="C3:C7"/>
    <mergeCell ref="D3:D4"/>
    <mergeCell ref="E3:E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"/>
  <sheetViews>
    <sheetView topLeftCell="A5" zoomScale="90" zoomScaleNormal="90" workbookViewId="0">
      <selection activeCell="A6" sqref="A6:W15"/>
    </sheetView>
  </sheetViews>
  <sheetFormatPr defaultRowHeight="15" x14ac:dyDescent="0.25"/>
  <cols>
    <col min="4" max="4" width="15.28515625" bestFit="1" customWidth="1"/>
  </cols>
  <sheetData>
    <row r="1" spans="1:23" s="2" customFormat="1" ht="23.25" customHeight="1" x14ac:dyDescent="0.55000000000000004">
      <c r="A1" s="76" t="s">
        <v>2</v>
      </c>
      <c r="B1" s="78" t="s">
        <v>3</v>
      </c>
      <c r="C1" s="79" t="s">
        <v>4</v>
      </c>
      <c r="D1" s="77" t="s">
        <v>5</v>
      </c>
      <c r="E1" s="81" t="s">
        <v>6</v>
      </c>
      <c r="F1" s="4"/>
      <c r="G1" s="4" t="s">
        <v>7</v>
      </c>
      <c r="H1" s="39" t="s">
        <v>8</v>
      </c>
      <c r="I1" s="4"/>
      <c r="J1" s="4" t="s">
        <v>9</v>
      </c>
      <c r="K1" s="39" t="s">
        <v>8</v>
      </c>
      <c r="L1" s="4"/>
      <c r="M1" s="4" t="s">
        <v>10</v>
      </c>
      <c r="N1" s="39" t="s">
        <v>8</v>
      </c>
      <c r="O1" s="4"/>
      <c r="P1" s="4" t="s">
        <v>11</v>
      </c>
      <c r="Q1" s="39" t="s">
        <v>8</v>
      </c>
      <c r="R1" s="4"/>
      <c r="S1" s="4" t="s">
        <v>12</v>
      </c>
      <c r="T1" s="39" t="s">
        <v>8</v>
      </c>
      <c r="U1" s="4"/>
      <c r="V1" s="4" t="s">
        <v>13</v>
      </c>
      <c r="W1" s="39" t="s">
        <v>8</v>
      </c>
    </row>
    <row r="2" spans="1:23" s="2" customFormat="1" ht="23.25" customHeight="1" x14ac:dyDescent="0.55000000000000004">
      <c r="A2" s="77"/>
      <c r="B2" s="78"/>
      <c r="C2" s="79"/>
      <c r="D2" s="80"/>
      <c r="E2" s="82"/>
      <c r="F2" s="5" t="s">
        <v>14</v>
      </c>
      <c r="G2" s="5" t="s">
        <v>15</v>
      </c>
      <c r="H2" s="40" t="s">
        <v>16</v>
      </c>
      <c r="I2" s="5" t="s">
        <v>14</v>
      </c>
      <c r="J2" s="5" t="s">
        <v>15</v>
      </c>
      <c r="K2" s="40" t="s">
        <v>16</v>
      </c>
      <c r="L2" s="5" t="s">
        <v>14</v>
      </c>
      <c r="M2" s="5" t="s">
        <v>15</v>
      </c>
      <c r="N2" s="40" t="s">
        <v>16</v>
      </c>
      <c r="O2" s="5" t="s">
        <v>14</v>
      </c>
      <c r="P2" s="5" t="s">
        <v>15</v>
      </c>
      <c r="Q2" s="40" t="s">
        <v>16</v>
      </c>
      <c r="R2" s="5" t="s">
        <v>14</v>
      </c>
      <c r="S2" s="5" t="s">
        <v>15</v>
      </c>
      <c r="T2" s="40" t="s">
        <v>16</v>
      </c>
      <c r="U2" s="5" t="s">
        <v>14</v>
      </c>
      <c r="V2" s="5" t="s">
        <v>15</v>
      </c>
      <c r="W2" s="40" t="s">
        <v>16</v>
      </c>
    </row>
    <row r="3" spans="1:23" s="2" customFormat="1" ht="23.25" customHeight="1" x14ac:dyDescent="0.55000000000000004">
      <c r="A3" s="7"/>
      <c r="B3" s="78"/>
      <c r="C3" s="79"/>
      <c r="D3" s="8" t="s">
        <v>17</v>
      </c>
      <c r="E3" s="82"/>
      <c r="F3" s="9">
        <v>42.64</v>
      </c>
      <c r="G3" s="9">
        <v>43.36</v>
      </c>
      <c r="H3" s="10">
        <f t="shared" ref="H3:H5" si="0">G3-F3</f>
        <v>0.71999999999999886</v>
      </c>
      <c r="I3" s="9">
        <v>46.24</v>
      </c>
      <c r="J3" s="35">
        <v>49</v>
      </c>
      <c r="K3" s="10">
        <f t="shared" ref="K3:K5" si="1">J3-I3</f>
        <v>2.759999999999998</v>
      </c>
      <c r="L3" s="9">
        <v>30.62</v>
      </c>
      <c r="M3" s="9">
        <v>31.8</v>
      </c>
      <c r="N3" s="10">
        <f t="shared" ref="N3:N5" si="2">M3-L3</f>
        <v>1.1799999999999997</v>
      </c>
      <c r="O3" s="9">
        <v>32.4</v>
      </c>
      <c r="P3" s="9">
        <v>29.31</v>
      </c>
      <c r="Q3" s="10">
        <f t="shared" ref="Q3:Q5" si="3">P3-O3</f>
        <v>-3.09</v>
      </c>
      <c r="R3" s="9">
        <v>37.630000000000003</v>
      </c>
      <c r="S3" s="9">
        <v>34.99</v>
      </c>
      <c r="T3" s="11">
        <f t="shared" ref="T3:T5" si="4">S3-R3</f>
        <v>-2.6400000000000006</v>
      </c>
      <c r="U3" s="9">
        <f t="shared" ref="U3:V5" si="5">(F3+I3+L3+O3+R3)/5</f>
        <v>37.905999999999999</v>
      </c>
      <c r="V3" s="9">
        <f t="shared" si="5"/>
        <v>37.692</v>
      </c>
      <c r="W3" s="11">
        <f t="shared" ref="W3:W5" si="6">V3-U3</f>
        <v>-0.21399999999999864</v>
      </c>
    </row>
    <row r="4" spans="1:23" s="2" customFormat="1" ht="23.25" customHeight="1" x14ac:dyDescent="0.55000000000000004">
      <c r="A4" s="7"/>
      <c r="B4" s="78"/>
      <c r="C4" s="79"/>
      <c r="D4" s="8" t="s">
        <v>18</v>
      </c>
      <c r="E4" s="82"/>
      <c r="F4" s="9">
        <v>42.89</v>
      </c>
      <c r="G4" s="9">
        <v>46.81</v>
      </c>
      <c r="H4" s="10">
        <f t="shared" si="0"/>
        <v>3.9200000000000017</v>
      </c>
      <c r="I4" s="9">
        <v>46.42</v>
      </c>
      <c r="J4" s="9">
        <v>49.34</v>
      </c>
      <c r="K4" s="10">
        <f t="shared" si="1"/>
        <v>2.9200000000000017</v>
      </c>
      <c r="L4" s="9">
        <v>30.16</v>
      </c>
      <c r="M4" s="9">
        <v>31.39</v>
      </c>
      <c r="N4" s="10">
        <f t="shared" si="2"/>
        <v>1.2300000000000004</v>
      </c>
      <c r="O4" s="9">
        <v>32.42</v>
      </c>
      <c r="P4" s="9">
        <v>29.53</v>
      </c>
      <c r="Q4" s="10">
        <f t="shared" si="3"/>
        <v>-2.8900000000000006</v>
      </c>
      <c r="R4" s="9">
        <v>37.880000000000003</v>
      </c>
      <c r="S4" s="9">
        <v>35.119999999999997</v>
      </c>
      <c r="T4" s="11">
        <f t="shared" si="4"/>
        <v>-2.7600000000000051</v>
      </c>
      <c r="U4" s="9">
        <f t="shared" si="5"/>
        <v>37.953999999999994</v>
      </c>
      <c r="V4" s="9">
        <f t="shared" si="5"/>
        <v>38.438000000000002</v>
      </c>
      <c r="W4" s="11">
        <f t="shared" si="6"/>
        <v>0.48400000000000887</v>
      </c>
    </row>
    <row r="5" spans="1:23" s="2" customFormat="1" ht="23.25" customHeight="1" x14ac:dyDescent="0.55000000000000004">
      <c r="A5" s="7"/>
      <c r="B5" s="78"/>
      <c r="C5" s="79"/>
      <c r="D5" s="8" t="s">
        <v>19</v>
      </c>
      <c r="E5" s="83"/>
      <c r="F5" s="9">
        <v>39.5</v>
      </c>
      <c r="G5" s="9">
        <v>41.05</v>
      </c>
      <c r="H5" s="10">
        <f t="shared" si="0"/>
        <v>1.5499999999999972</v>
      </c>
      <c r="I5" s="9">
        <v>41.8</v>
      </c>
      <c r="J5" s="9">
        <v>43.32</v>
      </c>
      <c r="K5" s="10">
        <f t="shared" si="1"/>
        <v>1.5200000000000031</v>
      </c>
      <c r="L5" s="9">
        <v>26.4</v>
      </c>
      <c r="M5" s="9">
        <v>26.76</v>
      </c>
      <c r="N5" s="10">
        <f t="shared" si="2"/>
        <v>0.36000000000000298</v>
      </c>
      <c r="O5" s="9">
        <v>27.24</v>
      </c>
      <c r="P5" s="9">
        <v>23.2</v>
      </c>
      <c r="Q5" s="10">
        <f t="shared" si="3"/>
        <v>-4.0399999999999991</v>
      </c>
      <c r="R5" s="9">
        <v>33.06</v>
      </c>
      <c r="S5" s="9">
        <v>31.56</v>
      </c>
      <c r="T5" s="11">
        <f t="shared" si="4"/>
        <v>-1.5000000000000036</v>
      </c>
      <c r="U5" s="9">
        <f t="shared" si="5"/>
        <v>33.6</v>
      </c>
      <c r="V5" s="9">
        <f t="shared" si="5"/>
        <v>33.178000000000004</v>
      </c>
      <c r="W5" s="11">
        <f t="shared" si="6"/>
        <v>-0.42199999999999704</v>
      </c>
    </row>
    <row r="6" spans="1:23" ht="24" x14ac:dyDescent="0.55000000000000004">
      <c r="A6" s="20">
        <v>1</v>
      </c>
      <c r="B6" s="20">
        <v>1</v>
      </c>
      <c r="C6" s="20" t="s">
        <v>24</v>
      </c>
      <c r="D6" s="6" t="s">
        <v>35</v>
      </c>
      <c r="E6" s="36">
        <v>1</v>
      </c>
      <c r="F6" s="16">
        <v>30.29</v>
      </c>
      <c r="G6" s="37">
        <v>37</v>
      </c>
      <c r="H6" s="10">
        <f t="shared" ref="H6:H47" si="7">G6-F6</f>
        <v>6.7100000000000009</v>
      </c>
      <c r="I6" s="16">
        <v>28.86</v>
      </c>
      <c r="J6" s="17">
        <v>40</v>
      </c>
      <c r="K6" s="10">
        <f t="shared" ref="K6:K47" si="8">J6-I6</f>
        <v>11.14</v>
      </c>
      <c r="L6" s="16">
        <v>23.43</v>
      </c>
      <c r="M6" s="37">
        <v>20</v>
      </c>
      <c r="N6" s="10">
        <f t="shared" ref="N6:N47" si="9">M6-L6</f>
        <v>-3.4299999999999997</v>
      </c>
      <c r="O6" s="16">
        <v>23.31</v>
      </c>
      <c r="P6" s="17">
        <v>22.4</v>
      </c>
      <c r="Q6" s="10">
        <f t="shared" ref="Q6:Q47" si="10">P6-O6</f>
        <v>-0.91000000000000014</v>
      </c>
      <c r="R6" s="16">
        <v>22.29</v>
      </c>
      <c r="S6" s="17">
        <v>32</v>
      </c>
      <c r="T6" s="11">
        <f t="shared" ref="T6:T47" si="11">S6-R6</f>
        <v>9.7100000000000009</v>
      </c>
      <c r="U6" s="19">
        <f t="shared" ref="U6:U47" si="12">(F6+I6+L6+O6+R6)/5</f>
        <v>25.636000000000003</v>
      </c>
      <c r="V6" s="71">
        <f t="shared" ref="V6:V47" si="13">(G6+J6+M6+P6+S6)/5</f>
        <v>30.28</v>
      </c>
      <c r="W6" s="11">
        <f t="shared" ref="W6:W47" si="14">V6-U6</f>
        <v>4.6439999999999984</v>
      </c>
    </row>
    <row r="7" spans="1:23" ht="24" x14ac:dyDescent="0.55000000000000004">
      <c r="A7" s="20">
        <v>2</v>
      </c>
      <c r="B7" s="20">
        <v>12</v>
      </c>
      <c r="C7" s="20" t="s">
        <v>20</v>
      </c>
      <c r="D7" s="23" t="s">
        <v>52</v>
      </c>
      <c r="E7" s="36">
        <v>4</v>
      </c>
      <c r="F7" s="16">
        <v>37.450000000000003</v>
      </c>
      <c r="G7" s="38">
        <v>45.75</v>
      </c>
      <c r="H7" s="10">
        <f t="shared" si="7"/>
        <v>8.2999999999999972</v>
      </c>
      <c r="I7" s="16">
        <v>39.64</v>
      </c>
      <c r="J7" s="17">
        <v>46</v>
      </c>
      <c r="K7" s="10">
        <f t="shared" si="8"/>
        <v>6.3599999999999994</v>
      </c>
      <c r="L7" s="16">
        <v>24.73</v>
      </c>
      <c r="M7" s="37">
        <v>24.5</v>
      </c>
      <c r="N7" s="10">
        <f t="shared" si="9"/>
        <v>-0.23000000000000043</v>
      </c>
      <c r="O7" s="16">
        <v>25.24</v>
      </c>
      <c r="P7" s="17">
        <v>25.6</v>
      </c>
      <c r="Q7" s="10">
        <f t="shared" si="10"/>
        <v>0.36000000000000298</v>
      </c>
      <c r="R7" s="16">
        <v>29.82</v>
      </c>
      <c r="S7" s="17">
        <v>36.5</v>
      </c>
      <c r="T7" s="11">
        <f t="shared" si="11"/>
        <v>6.68</v>
      </c>
      <c r="U7" s="19">
        <f t="shared" si="12"/>
        <v>31.375999999999998</v>
      </c>
      <c r="V7" s="71">
        <f t="shared" si="13"/>
        <v>35.67</v>
      </c>
      <c r="W7" s="11">
        <f t="shared" si="14"/>
        <v>4.294000000000004</v>
      </c>
    </row>
    <row r="8" spans="1:23" ht="24" x14ac:dyDescent="0.55000000000000004">
      <c r="A8" s="20">
        <v>3</v>
      </c>
      <c r="B8" s="20">
        <v>6</v>
      </c>
      <c r="C8" s="20" t="s">
        <v>20</v>
      </c>
      <c r="D8" s="23" t="s">
        <v>58</v>
      </c>
      <c r="E8" s="36">
        <v>15</v>
      </c>
      <c r="F8" s="16">
        <v>37.549999999999997</v>
      </c>
      <c r="G8" s="37">
        <v>46.8</v>
      </c>
      <c r="H8" s="10">
        <f t="shared" si="7"/>
        <v>9.25</v>
      </c>
      <c r="I8" s="16">
        <v>39.450000000000003</v>
      </c>
      <c r="J8" s="15">
        <v>45.47</v>
      </c>
      <c r="K8" s="10">
        <f t="shared" si="8"/>
        <v>6.019999999999996</v>
      </c>
      <c r="L8" s="16">
        <v>25.45</v>
      </c>
      <c r="M8" s="37">
        <v>26</v>
      </c>
      <c r="N8" s="10">
        <f t="shared" si="9"/>
        <v>0.55000000000000071</v>
      </c>
      <c r="O8" s="16">
        <v>20.87</v>
      </c>
      <c r="P8" s="15">
        <v>22.93</v>
      </c>
      <c r="Q8" s="10">
        <f t="shared" si="10"/>
        <v>2.0599999999999987</v>
      </c>
      <c r="R8" s="16">
        <v>32.18</v>
      </c>
      <c r="S8" s="15">
        <v>34.93</v>
      </c>
      <c r="T8" s="11">
        <f t="shared" si="11"/>
        <v>2.75</v>
      </c>
      <c r="U8" s="19">
        <f t="shared" si="12"/>
        <v>31.1</v>
      </c>
      <c r="V8" s="71">
        <f t="shared" si="13"/>
        <v>35.225999999999999</v>
      </c>
      <c r="W8" s="11">
        <f t="shared" si="14"/>
        <v>4.1259999999999977</v>
      </c>
    </row>
    <row r="9" spans="1:23" ht="24" x14ac:dyDescent="0.55000000000000004">
      <c r="A9" s="20">
        <v>4</v>
      </c>
      <c r="B9" s="20">
        <v>12</v>
      </c>
      <c r="C9" s="12" t="s">
        <v>20</v>
      </c>
      <c r="D9" s="21" t="s">
        <v>55</v>
      </c>
      <c r="E9" s="36">
        <v>4</v>
      </c>
      <c r="F9" s="16">
        <v>40.86</v>
      </c>
      <c r="G9" s="38">
        <v>49.75</v>
      </c>
      <c r="H9" s="10">
        <f t="shared" si="7"/>
        <v>8.89</v>
      </c>
      <c r="I9" s="16">
        <v>48.86</v>
      </c>
      <c r="J9" s="17">
        <v>45.5</v>
      </c>
      <c r="K9" s="10">
        <f t="shared" si="8"/>
        <v>-3.3599999999999994</v>
      </c>
      <c r="L9" s="16">
        <v>22.86</v>
      </c>
      <c r="M9" s="37">
        <v>29</v>
      </c>
      <c r="N9" s="10">
        <f t="shared" si="9"/>
        <v>6.1400000000000006</v>
      </c>
      <c r="O9" s="16">
        <v>30.74</v>
      </c>
      <c r="P9" s="17">
        <v>37.799999999999997</v>
      </c>
      <c r="Q9" s="10">
        <f t="shared" si="10"/>
        <v>7.0599999999999987</v>
      </c>
      <c r="R9" s="16">
        <v>34.57</v>
      </c>
      <c r="S9" s="17">
        <v>36</v>
      </c>
      <c r="T9" s="11">
        <f t="shared" si="11"/>
        <v>1.4299999999999997</v>
      </c>
      <c r="U9" s="19">
        <f t="shared" si="12"/>
        <v>35.577999999999996</v>
      </c>
      <c r="V9" s="71">
        <f t="shared" si="13"/>
        <v>39.61</v>
      </c>
      <c r="W9" s="11">
        <f t="shared" si="14"/>
        <v>4.0320000000000036</v>
      </c>
    </row>
    <row r="10" spans="1:23" ht="24" x14ac:dyDescent="0.55000000000000004">
      <c r="A10" s="20">
        <v>5</v>
      </c>
      <c r="B10" s="20">
        <v>12</v>
      </c>
      <c r="C10" s="20" t="s">
        <v>24</v>
      </c>
      <c r="D10" s="23" t="s">
        <v>61</v>
      </c>
      <c r="E10" s="36">
        <v>29</v>
      </c>
      <c r="F10" s="16">
        <v>40.97</v>
      </c>
      <c r="G10" s="38">
        <v>46.38</v>
      </c>
      <c r="H10" s="10">
        <f t="shared" si="7"/>
        <v>5.4100000000000037</v>
      </c>
      <c r="I10" s="16">
        <v>39.380000000000003</v>
      </c>
      <c r="J10" s="15">
        <v>50.48</v>
      </c>
      <c r="K10" s="10">
        <f t="shared" si="8"/>
        <v>11.099999999999994</v>
      </c>
      <c r="L10" s="16">
        <v>26.19</v>
      </c>
      <c r="M10" s="38">
        <v>29.31</v>
      </c>
      <c r="N10" s="10">
        <f t="shared" si="9"/>
        <v>3.1199999999999974</v>
      </c>
      <c r="O10" s="16">
        <v>28.25</v>
      </c>
      <c r="P10" s="17">
        <v>26.7</v>
      </c>
      <c r="Q10" s="10">
        <f t="shared" si="10"/>
        <v>-1.5500000000000007</v>
      </c>
      <c r="R10" s="16">
        <v>33.380000000000003</v>
      </c>
      <c r="S10" s="15">
        <v>30.55</v>
      </c>
      <c r="T10" s="11">
        <f t="shared" si="11"/>
        <v>-2.8300000000000018</v>
      </c>
      <c r="U10" s="19">
        <f t="shared" si="12"/>
        <v>33.634</v>
      </c>
      <c r="V10" s="71">
        <f t="shared" si="13"/>
        <v>36.684000000000005</v>
      </c>
      <c r="W10" s="11">
        <f t="shared" si="14"/>
        <v>3.0500000000000043</v>
      </c>
    </row>
    <row r="11" spans="1:23" ht="24" x14ac:dyDescent="0.55000000000000004">
      <c r="A11" s="20">
        <v>6</v>
      </c>
      <c r="B11" s="20">
        <v>2</v>
      </c>
      <c r="C11" s="20" t="s">
        <v>24</v>
      </c>
      <c r="D11" s="22" t="s">
        <v>31</v>
      </c>
      <c r="E11" s="36">
        <v>16</v>
      </c>
      <c r="F11" s="16">
        <v>40.75</v>
      </c>
      <c r="G11" s="38">
        <v>52.25</v>
      </c>
      <c r="H11" s="10">
        <f t="shared" si="7"/>
        <v>11.5</v>
      </c>
      <c r="I11" s="16">
        <v>38.5</v>
      </c>
      <c r="J11" s="17">
        <v>46</v>
      </c>
      <c r="K11" s="10">
        <f t="shared" si="8"/>
        <v>7.5</v>
      </c>
      <c r="L11" s="16">
        <v>25.5</v>
      </c>
      <c r="M11" s="38">
        <v>26.13</v>
      </c>
      <c r="N11" s="10">
        <f t="shared" si="9"/>
        <v>0.62999999999999901</v>
      </c>
      <c r="O11" s="16">
        <v>28.3</v>
      </c>
      <c r="P11" s="17">
        <v>25.8</v>
      </c>
      <c r="Q11" s="10">
        <f t="shared" si="10"/>
        <v>-2.5</v>
      </c>
      <c r="R11" s="16">
        <v>39.5</v>
      </c>
      <c r="S11" s="17">
        <v>37</v>
      </c>
      <c r="T11" s="11">
        <f t="shared" si="11"/>
        <v>-2.5</v>
      </c>
      <c r="U11" s="19">
        <f t="shared" si="12"/>
        <v>34.510000000000005</v>
      </c>
      <c r="V11" s="71">
        <f t="shared" si="13"/>
        <v>37.436</v>
      </c>
      <c r="W11" s="11">
        <f t="shared" si="14"/>
        <v>2.9259999999999948</v>
      </c>
    </row>
    <row r="12" spans="1:23" ht="24" x14ac:dyDescent="0.55000000000000004">
      <c r="A12" s="20">
        <v>7</v>
      </c>
      <c r="B12" s="20">
        <v>4</v>
      </c>
      <c r="C12" s="20" t="s">
        <v>20</v>
      </c>
      <c r="D12" s="25" t="s">
        <v>29</v>
      </c>
      <c r="E12" s="36">
        <v>9</v>
      </c>
      <c r="F12" s="16">
        <v>31.07</v>
      </c>
      <c r="G12" s="38">
        <v>34.67</v>
      </c>
      <c r="H12" s="10">
        <f t="shared" si="7"/>
        <v>3.6000000000000014</v>
      </c>
      <c r="I12" s="16">
        <v>27</v>
      </c>
      <c r="J12" s="15">
        <v>36.22</v>
      </c>
      <c r="K12" s="10">
        <f t="shared" si="8"/>
        <v>9.2199999999999989</v>
      </c>
      <c r="L12" s="16">
        <v>23.71</v>
      </c>
      <c r="M12" s="38">
        <v>25.11</v>
      </c>
      <c r="N12" s="10">
        <f t="shared" si="9"/>
        <v>1.3999999999999986</v>
      </c>
      <c r="O12" s="16">
        <v>22.17</v>
      </c>
      <c r="P12" s="15">
        <v>20.98</v>
      </c>
      <c r="Q12" s="10">
        <f t="shared" si="10"/>
        <v>-1.1900000000000013</v>
      </c>
      <c r="R12" s="16">
        <v>25.71</v>
      </c>
      <c r="S12" s="15">
        <v>26.89</v>
      </c>
      <c r="T12" s="11">
        <f t="shared" si="11"/>
        <v>1.1799999999999997</v>
      </c>
      <c r="U12" s="19">
        <f t="shared" si="12"/>
        <v>25.931999999999999</v>
      </c>
      <c r="V12" s="71">
        <f t="shared" si="13"/>
        <v>28.774000000000001</v>
      </c>
      <c r="W12" s="11">
        <f t="shared" si="14"/>
        <v>2.8420000000000023</v>
      </c>
    </row>
    <row r="13" spans="1:23" ht="24" x14ac:dyDescent="0.55000000000000004">
      <c r="A13" s="20">
        <v>8</v>
      </c>
      <c r="B13" s="20">
        <v>6</v>
      </c>
      <c r="C13" s="42" t="s">
        <v>20</v>
      </c>
      <c r="D13" s="21" t="s">
        <v>23</v>
      </c>
      <c r="E13" s="36">
        <v>23</v>
      </c>
      <c r="F13" s="16">
        <v>38.67</v>
      </c>
      <c r="G13" s="38">
        <v>44.87</v>
      </c>
      <c r="H13" s="10">
        <f t="shared" si="7"/>
        <v>6.1999999999999957</v>
      </c>
      <c r="I13" s="16">
        <v>42.5</v>
      </c>
      <c r="J13" s="17">
        <v>45.3</v>
      </c>
      <c r="K13" s="10">
        <f t="shared" si="8"/>
        <v>2.7999999999999972</v>
      </c>
      <c r="L13" s="16">
        <v>27.42</v>
      </c>
      <c r="M13" s="38">
        <v>27.74</v>
      </c>
      <c r="N13" s="10">
        <f t="shared" si="9"/>
        <v>0.31999999999999673</v>
      </c>
      <c r="O13" s="16">
        <v>25.93</v>
      </c>
      <c r="P13" s="15">
        <v>28.03</v>
      </c>
      <c r="Q13" s="10">
        <f t="shared" si="10"/>
        <v>2.1000000000000014</v>
      </c>
      <c r="R13" s="16">
        <v>32</v>
      </c>
      <c r="S13" s="15">
        <v>33.130000000000003</v>
      </c>
      <c r="T13" s="11">
        <f t="shared" si="11"/>
        <v>1.1300000000000026</v>
      </c>
      <c r="U13" s="19">
        <f t="shared" si="12"/>
        <v>33.304000000000002</v>
      </c>
      <c r="V13" s="71">
        <f t="shared" si="13"/>
        <v>35.814</v>
      </c>
      <c r="W13" s="11">
        <f t="shared" si="14"/>
        <v>2.509999999999998</v>
      </c>
    </row>
    <row r="14" spans="1:23" ht="24" x14ac:dyDescent="0.55000000000000004">
      <c r="A14" s="20">
        <v>9</v>
      </c>
      <c r="B14" s="20">
        <v>13</v>
      </c>
      <c r="C14" s="20" t="s">
        <v>20</v>
      </c>
      <c r="D14" s="23" t="s">
        <v>36</v>
      </c>
      <c r="E14" s="36">
        <v>8</v>
      </c>
      <c r="F14" s="16">
        <v>39</v>
      </c>
      <c r="G14" s="37">
        <v>42</v>
      </c>
      <c r="H14" s="10">
        <f t="shared" si="7"/>
        <v>3</v>
      </c>
      <c r="I14" s="16">
        <v>33.33</v>
      </c>
      <c r="J14" s="15">
        <v>47.75</v>
      </c>
      <c r="K14" s="10">
        <f t="shared" si="8"/>
        <v>14.420000000000002</v>
      </c>
      <c r="L14" s="16">
        <v>31.33</v>
      </c>
      <c r="M14" s="38">
        <v>26.75</v>
      </c>
      <c r="N14" s="10">
        <f t="shared" si="9"/>
        <v>-4.5799999999999983</v>
      </c>
      <c r="O14" s="16">
        <v>18.399999999999999</v>
      </c>
      <c r="P14" s="17">
        <v>23.8</v>
      </c>
      <c r="Q14" s="10">
        <f t="shared" si="10"/>
        <v>5.4000000000000021</v>
      </c>
      <c r="R14" s="16">
        <v>34.67</v>
      </c>
      <c r="S14" s="15">
        <v>28.75</v>
      </c>
      <c r="T14" s="11">
        <f t="shared" si="11"/>
        <v>-5.9200000000000017</v>
      </c>
      <c r="U14" s="19">
        <f t="shared" si="12"/>
        <v>31.346000000000004</v>
      </c>
      <c r="V14" s="71">
        <f t="shared" si="13"/>
        <v>33.81</v>
      </c>
      <c r="W14" s="11">
        <f t="shared" si="14"/>
        <v>2.4639999999999986</v>
      </c>
    </row>
    <row r="15" spans="1:23" ht="24" x14ac:dyDescent="0.55000000000000004">
      <c r="A15" s="20">
        <v>10</v>
      </c>
      <c r="B15" s="20">
        <v>16</v>
      </c>
      <c r="C15" s="20" t="s">
        <v>20</v>
      </c>
      <c r="D15" s="26" t="s">
        <v>49</v>
      </c>
      <c r="E15" s="36">
        <v>16</v>
      </c>
      <c r="F15" s="16">
        <v>40.76</v>
      </c>
      <c r="G15" s="37">
        <v>45.5</v>
      </c>
      <c r="H15" s="10">
        <f t="shared" si="7"/>
        <v>4.740000000000002</v>
      </c>
      <c r="I15" s="16">
        <v>39.659999999999997</v>
      </c>
      <c r="J15" s="15">
        <v>42.63</v>
      </c>
      <c r="K15" s="10">
        <f t="shared" si="8"/>
        <v>2.970000000000006</v>
      </c>
      <c r="L15" s="16">
        <v>25.72</v>
      </c>
      <c r="M15" s="37">
        <v>27</v>
      </c>
      <c r="N15" s="10">
        <f t="shared" si="9"/>
        <v>1.2800000000000011</v>
      </c>
      <c r="O15" s="16">
        <v>23.75</v>
      </c>
      <c r="P15" s="17">
        <v>24.8</v>
      </c>
      <c r="Q15" s="10">
        <f t="shared" si="10"/>
        <v>1.0500000000000007</v>
      </c>
      <c r="R15" s="16">
        <v>30.48</v>
      </c>
      <c r="S15" s="15">
        <v>31.88</v>
      </c>
      <c r="T15" s="11">
        <f t="shared" si="11"/>
        <v>1.3999999999999986</v>
      </c>
      <c r="U15" s="19">
        <f t="shared" si="12"/>
        <v>32.073999999999998</v>
      </c>
      <c r="V15" s="71">
        <f t="shared" si="13"/>
        <v>34.362000000000002</v>
      </c>
      <c r="W15" s="11">
        <f t="shared" si="14"/>
        <v>2.2880000000000038</v>
      </c>
    </row>
    <row r="16" spans="1:23" ht="24" x14ac:dyDescent="0.55000000000000004">
      <c r="A16" s="20">
        <v>11</v>
      </c>
      <c r="B16" s="20">
        <v>13</v>
      </c>
      <c r="C16" s="20" t="s">
        <v>24</v>
      </c>
      <c r="D16" s="23" t="s">
        <v>47</v>
      </c>
      <c r="E16" s="36">
        <v>10</v>
      </c>
      <c r="F16" s="16">
        <v>39.119999999999997</v>
      </c>
      <c r="G16" s="37">
        <v>43.7</v>
      </c>
      <c r="H16" s="10">
        <f t="shared" si="7"/>
        <v>4.5800000000000054</v>
      </c>
      <c r="I16" s="16">
        <v>40.590000000000003</v>
      </c>
      <c r="J16" s="17">
        <v>50.6</v>
      </c>
      <c r="K16" s="10">
        <f t="shared" si="8"/>
        <v>10.009999999999998</v>
      </c>
      <c r="L16" s="16">
        <v>23.29</v>
      </c>
      <c r="M16" s="37">
        <v>27.8</v>
      </c>
      <c r="N16" s="10">
        <f t="shared" si="9"/>
        <v>4.5100000000000016</v>
      </c>
      <c r="O16" s="16">
        <v>28.09</v>
      </c>
      <c r="P16" s="15">
        <v>27.36</v>
      </c>
      <c r="Q16" s="10">
        <f t="shared" si="10"/>
        <v>-0.73000000000000043</v>
      </c>
      <c r="R16" s="16">
        <v>38.71</v>
      </c>
      <c r="S16" s="17">
        <v>29.8</v>
      </c>
      <c r="T16" s="11">
        <f t="shared" si="11"/>
        <v>-8.91</v>
      </c>
      <c r="U16" s="19">
        <f t="shared" si="12"/>
        <v>33.96</v>
      </c>
      <c r="V16" s="71">
        <f t="shared" si="13"/>
        <v>35.852000000000004</v>
      </c>
      <c r="W16" s="11">
        <f t="shared" si="14"/>
        <v>1.892000000000003</v>
      </c>
    </row>
    <row r="17" spans="1:23" ht="24" x14ac:dyDescent="0.55000000000000004">
      <c r="A17" s="20">
        <v>12</v>
      </c>
      <c r="B17" s="20">
        <v>16</v>
      </c>
      <c r="C17" s="20" t="s">
        <v>20</v>
      </c>
      <c r="D17" s="23" t="s">
        <v>33</v>
      </c>
      <c r="E17" s="36">
        <v>10</v>
      </c>
      <c r="F17" s="16">
        <v>37.770000000000003</v>
      </c>
      <c r="G17" s="37">
        <v>39.799999999999997</v>
      </c>
      <c r="H17" s="10">
        <f t="shared" si="7"/>
        <v>2.029999999999994</v>
      </c>
      <c r="I17" s="16">
        <v>40.15</v>
      </c>
      <c r="J17" s="17">
        <v>42</v>
      </c>
      <c r="K17" s="10">
        <f t="shared" si="8"/>
        <v>1.8500000000000014</v>
      </c>
      <c r="L17" s="16">
        <v>22.62</v>
      </c>
      <c r="M17" s="37">
        <v>27</v>
      </c>
      <c r="N17" s="10">
        <f t="shared" si="9"/>
        <v>4.379999999999999</v>
      </c>
      <c r="O17" s="16">
        <v>23.69</v>
      </c>
      <c r="P17" s="15">
        <v>22.48</v>
      </c>
      <c r="Q17" s="10">
        <f t="shared" si="10"/>
        <v>-1.2100000000000009</v>
      </c>
      <c r="R17" s="16">
        <v>28.92</v>
      </c>
      <c r="S17" s="17">
        <v>31</v>
      </c>
      <c r="T17" s="11">
        <f t="shared" si="11"/>
        <v>2.0799999999999983</v>
      </c>
      <c r="U17" s="19">
        <f t="shared" si="12"/>
        <v>30.630000000000003</v>
      </c>
      <c r="V17" s="71">
        <f t="shared" si="13"/>
        <v>32.456000000000003</v>
      </c>
      <c r="W17" s="11">
        <f t="shared" si="14"/>
        <v>1.8260000000000005</v>
      </c>
    </row>
    <row r="18" spans="1:23" ht="24" x14ac:dyDescent="0.55000000000000004">
      <c r="A18" s="20">
        <v>13</v>
      </c>
      <c r="B18" s="20">
        <v>15</v>
      </c>
      <c r="C18" s="20" t="s">
        <v>24</v>
      </c>
      <c r="D18" s="23" t="s">
        <v>63</v>
      </c>
      <c r="E18" s="36">
        <v>13</v>
      </c>
      <c r="F18" s="16">
        <v>38.56</v>
      </c>
      <c r="G18" s="38">
        <v>42.62</v>
      </c>
      <c r="H18" s="10">
        <f t="shared" si="7"/>
        <v>4.0599999999999952</v>
      </c>
      <c r="I18" s="16">
        <v>43.88</v>
      </c>
      <c r="J18" s="15">
        <v>44.46</v>
      </c>
      <c r="K18" s="10">
        <f t="shared" si="8"/>
        <v>0.57999999999999829</v>
      </c>
      <c r="L18" s="16">
        <v>25.88</v>
      </c>
      <c r="M18" s="38">
        <v>26.92</v>
      </c>
      <c r="N18" s="10">
        <f t="shared" si="9"/>
        <v>1.0400000000000027</v>
      </c>
      <c r="O18" s="16">
        <v>26.33</v>
      </c>
      <c r="P18" s="17">
        <v>28</v>
      </c>
      <c r="Q18" s="10">
        <f t="shared" si="10"/>
        <v>1.6700000000000017</v>
      </c>
      <c r="R18" s="16">
        <v>31</v>
      </c>
      <c r="S18" s="15">
        <v>31.38</v>
      </c>
      <c r="T18" s="11">
        <f t="shared" si="11"/>
        <v>0.37999999999999901</v>
      </c>
      <c r="U18" s="19">
        <f t="shared" si="12"/>
        <v>33.129999999999995</v>
      </c>
      <c r="V18" s="71">
        <f t="shared" si="13"/>
        <v>34.676000000000002</v>
      </c>
      <c r="W18" s="11">
        <f t="shared" si="14"/>
        <v>1.5460000000000065</v>
      </c>
    </row>
    <row r="19" spans="1:23" ht="24" x14ac:dyDescent="0.55000000000000004">
      <c r="A19" s="20">
        <v>14</v>
      </c>
      <c r="B19" s="20">
        <v>4</v>
      </c>
      <c r="C19" s="20" t="s">
        <v>20</v>
      </c>
      <c r="D19" s="25" t="s">
        <v>45</v>
      </c>
      <c r="E19" s="36">
        <v>17</v>
      </c>
      <c r="F19" s="16">
        <v>39.15</v>
      </c>
      <c r="G19" s="38">
        <v>43.82</v>
      </c>
      <c r="H19" s="10">
        <f t="shared" si="7"/>
        <v>4.6700000000000017</v>
      </c>
      <c r="I19" s="16">
        <v>45.23</v>
      </c>
      <c r="J19" s="15">
        <v>48.47</v>
      </c>
      <c r="K19" s="10">
        <f t="shared" si="8"/>
        <v>3.240000000000002</v>
      </c>
      <c r="L19" s="16">
        <v>29.23</v>
      </c>
      <c r="M19" s="38">
        <v>27.06</v>
      </c>
      <c r="N19" s="10">
        <f t="shared" si="9"/>
        <v>-2.1700000000000017</v>
      </c>
      <c r="O19" s="16">
        <v>28.37</v>
      </c>
      <c r="P19" s="15">
        <v>26.87</v>
      </c>
      <c r="Q19" s="10">
        <f t="shared" si="10"/>
        <v>-1.5</v>
      </c>
      <c r="R19" s="16">
        <v>33.69</v>
      </c>
      <c r="S19" s="15">
        <v>34.24</v>
      </c>
      <c r="T19" s="11">
        <f t="shared" si="11"/>
        <v>0.55000000000000426</v>
      </c>
      <c r="U19" s="19">
        <f t="shared" si="12"/>
        <v>35.134</v>
      </c>
      <c r="V19" s="71">
        <f t="shared" si="13"/>
        <v>36.091999999999999</v>
      </c>
      <c r="W19" s="11">
        <f t="shared" si="14"/>
        <v>0.95799999999999841</v>
      </c>
    </row>
    <row r="20" spans="1:23" ht="24" x14ac:dyDescent="0.55000000000000004">
      <c r="A20" s="20">
        <v>15</v>
      </c>
      <c r="B20" s="20">
        <v>10</v>
      </c>
      <c r="C20" s="20" t="s">
        <v>20</v>
      </c>
      <c r="D20" s="23" t="s">
        <v>53</v>
      </c>
      <c r="E20" s="36">
        <v>10</v>
      </c>
      <c r="F20" s="16">
        <v>36.700000000000003</v>
      </c>
      <c r="G20" s="37">
        <v>37.799999999999997</v>
      </c>
      <c r="H20" s="10">
        <f t="shared" si="7"/>
        <v>1.0999999999999943</v>
      </c>
      <c r="I20" s="16">
        <v>41.6</v>
      </c>
      <c r="J20" s="17">
        <v>42.2</v>
      </c>
      <c r="K20" s="10">
        <f t="shared" si="8"/>
        <v>0.60000000000000142</v>
      </c>
      <c r="L20" s="16">
        <v>25.4</v>
      </c>
      <c r="M20" s="37">
        <v>30</v>
      </c>
      <c r="N20" s="10">
        <f t="shared" si="9"/>
        <v>4.6000000000000014</v>
      </c>
      <c r="O20" s="16">
        <v>24.4</v>
      </c>
      <c r="P20" s="15">
        <v>23.28</v>
      </c>
      <c r="Q20" s="10">
        <f t="shared" si="10"/>
        <v>-1.1199999999999974</v>
      </c>
      <c r="R20" s="16">
        <v>35.4</v>
      </c>
      <c r="S20" s="17">
        <v>34</v>
      </c>
      <c r="T20" s="11">
        <f t="shared" si="11"/>
        <v>-1.3999999999999986</v>
      </c>
      <c r="U20" s="19">
        <f t="shared" si="12"/>
        <v>32.700000000000003</v>
      </c>
      <c r="V20" s="71">
        <f t="shared" si="13"/>
        <v>33.456000000000003</v>
      </c>
      <c r="W20" s="11">
        <f t="shared" si="14"/>
        <v>0.75600000000000023</v>
      </c>
    </row>
    <row r="21" spans="1:23" ht="24" x14ac:dyDescent="0.55000000000000004">
      <c r="A21" s="20">
        <v>16</v>
      </c>
      <c r="B21" s="20">
        <v>7</v>
      </c>
      <c r="C21" s="20" t="s">
        <v>24</v>
      </c>
      <c r="D21" s="23" t="s">
        <v>42</v>
      </c>
      <c r="E21" s="36">
        <v>17</v>
      </c>
      <c r="F21" s="16">
        <v>37.409999999999997</v>
      </c>
      <c r="G21" s="38">
        <v>44.65</v>
      </c>
      <c r="H21" s="10">
        <f t="shared" si="7"/>
        <v>7.240000000000002</v>
      </c>
      <c r="I21" s="16">
        <v>43.11</v>
      </c>
      <c r="J21" s="15">
        <v>46.47</v>
      </c>
      <c r="K21" s="10">
        <f t="shared" si="8"/>
        <v>3.3599999999999994</v>
      </c>
      <c r="L21" s="16">
        <v>27.04</v>
      </c>
      <c r="M21" s="38">
        <v>26.59</v>
      </c>
      <c r="N21" s="10">
        <f t="shared" si="9"/>
        <v>-0.44999999999999929</v>
      </c>
      <c r="O21" s="16">
        <v>29.96</v>
      </c>
      <c r="P21" s="15">
        <v>22.16</v>
      </c>
      <c r="Q21" s="10">
        <f t="shared" si="10"/>
        <v>-7.8000000000000007</v>
      </c>
      <c r="R21" s="16">
        <v>34.89</v>
      </c>
      <c r="S21" s="15">
        <v>32.119999999999997</v>
      </c>
      <c r="T21" s="11">
        <f t="shared" si="11"/>
        <v>-2.7700000000000031</v>
      </c>
      <c r="U21" s="19">
        <f t="shared" si="12"/>
        <v>34.482000000000006</v>
      </c>
      <c r="V21" s="71">
        <f t="shared" si="13"/>
        <v>34.398000000000003</v>
      </c>
      <c r="W21" s="11">
        <f t="shared" si="14"/>
        <v>-8.4000000000003183E-2</v>
      </c>
    </row>
    <row r="22" spans="1:23" ht="24" x14ac:dyDescent="0.55000000000000004">
      <c r="A22" s="20">
        <v>17</v>
      </c>
      <c r="B22" s="20">
        <v>3</v>
      </c>
      <c r="C22" s="20" t="s">
        <v>20</v>
      </c>
      <c r="D22" s="30" t="s">
        <v>62</v>
      </c>
      <c r="E22" s="36">
        <v>11</v>
      </c>
      <c r="F22" s="16">
        <v>36.64</v>
      </c>
      <c r="G22" s="38">
        <v>41.55</v>
      </c>
      <c r="H22" s="10">
        <f t="shared" si="7"/>
        <v>4.9099999999999966</v>
      </c>
      <c r="I22" s="16">
        <v>38</v>
      </c>
      <c r="J22" s="15">
        <v>46.91</v>
      </c>
      <c r="K22" s="10">
        <f t="shared" si="8"/>
        <v>8.9099999999999966</v>
      </c>
      <c r="L22" s="16">
        <v>27.29</v>
      </c>
      <c r="M22" s="37">
        <v>28</v>
      </c>
      <c r="N22" s="10">
        <f t="shared" si="9"/>
        <v>0.71000000000000085</v>
      </c>
      <c r="O22" s="16">
        <v>32.06</v>
      </c>
      <c r="P22" s="15">
        <v>20.22</v>
      </c>
      <c r="Q22" s="10">
        <f t="shared" si="10"/>
        <v>-11.840000000000003</v>
      </c>
      <c r="R22" s="16">
        <v>33.14</v>
      </c>
      <c r="S22" s="15">
        <v>29.45</v>
      </c>
      <c r="T22" s="11">
        <f t="shared" si="11"/>
        <v>-3.6900000000000013</v>
      </c>
      <c r="U22" s="19">
        <f t="shared" si="12"/>
        <v>33.426000000000002</v>
      </c>
      <c r="V22" s="71">
        <f t="shared" si="13"/>
        <v>33.225999999999999</v>
      </c>
      <c r="W22" s="11">
        <f t="shared" si="14"/>
        <v>-0.20000000000000284</v>
      </c>
    </row>
    <row r="23" spans="1:23" ht="24" x14ac:dyDescent="0.55000000000000004">
      <c r="A23" s="20">
        <v>18</v>
      </c>
      <c r="B23" s="20">
        <v>6</v>
      </c>
      <c r="C23" s="20" t="s">
        <v>20</v>
      </c>
      <c r="D23" s="23" t="s">
        <v>30</v>
      </c>
      <c r="E23" s="36">
        <v>4</v>
      </c>
      <c r="F23" s="16">
        <v>39</v>
      </c>
      <c r="G23" s="38">
        <v>34.75</v>
      </c>
      <c r="H23" s="10">
        <f t="shared" si="7"/>
        <v>-4.25</v>
      </c>
      <c r="I23" s="16">
        <v>46.5</v>
      </c>
      <c r="J23" s="17">
        <v>45.5</v>
      </c>
      <c r="K23" s="10">
        <f t="shared" si="8"/>
        <v>-1</v>
      </c>
      <c r="L23" s="16">
        <v>25</v>
      </c>
      <c r="M23" s="37">
        <v>29</v>
      </c>
      <c r="N23" s="10">
        <f t="shared" si="9"/>
        <v>4</v>
      </c>
      <c r="O23" s="16">
        <v>24.8</v>
      </c>
      <c r="P23" s="17">
        <v>21.6</v>
      </c>
      <c r="Q23" s="10">
        <f t="shared" si="10"/>
        <v>-3.1999999999999993</v>
      </c>
      <c r="R23" s="16">
        <v>32</v>
      </c>
      <c r="S23" s="17">
        <v>35</v>
      </c>
      <c r="T23" s="11">
        <f t="shared" si="11"/>
        <v>3</v>
      </c>
      <c r="U23" s="19">
        <f t="shared" si="12"/>
        <v>33.46</v>
      </c>
      <c r="V23" s="71">
        <f t="shared" si="13"/>
        <v>33.17</v>
      </c>
      <c r="W23" s="11">
        <f t="shared" si="14"/>
        <v>-0.28999999999999915</v>
      </c>
    </row>
    <row r="24" spans="1:23" ht="24" x14ac:dyDescent="0.55000000000000004">
      <c r="A24" s="20">
        <v>19</v>
      </c>
      <c r="B24" s="20">
        <v>5</v>
      </c>
      <c r="C24" s="20" t="s">
        <v>20</v>
      </c>
      <c r="D24" s="23" t="s">
        <v>34</v>
      </c>
      <c r="E24" s="36">
        <v>10</v>
      </c>
      <c r="F24" s="16">
        <v>42.5</v>
      </c>
      <c r="G24" s="37">
        <v>40.9</v>
      </c>
      <c r="H24" s="10">
        <f t="shared" si="7"/>
        <v>-1.6000000000000014</v>
      </c>
      <c r="I24" s="16">
        <v>43.67</v>
      </c>
      <c r="J24" s="17">
        <v>46</v>
      </c>
      <c r="K24" s="10">
        <f t="shared" si="8"/>
        <v>2.3299999999999983</v>
      </c>
      <c r="L24" s="16">
        <v>26</v>
      </c>
      <c r="M24" s="37">
        <v>28.2</v>
      </c>
      <c r="N24" s="10">
        <f t="shared" si="9"/>
        <v>2.1999999999999993</v>
      </c>
      <c r="O24" s="16">
        <v>32.67</v>
      </c>
      <c r="P24" s="17">
        <v>22</v>
      </c>
      <c r="Q24" s="10">
        <f t="shared" si="10"/>
        <v>-10.670000000000002</v>
      </c>
      <c r="R24" s="16">
        <v>27.67</v>
      </c>
      <c r="S24" s="17">
        <v>33.799999999999997</v>
      </c>
      <c r="T24" s="11">
        <f t="shared" si="11"/>
        <v>6.1299999999999955</v>
      </c>
      <c r="U24" s="19">
        <f t="shared" si="12"/>
        <v>34.501999999999995</v>
      </c>
      <c r="V24" s="71">
        <f t="shared" si="13"/>
        <v>34.180000000000007</v>
      </c>
      <c r="W24" s="11">
        <f t="shared" si="14"/>
        <v>-0.32199999999998852</v>
      </c>
    </row>
    <row r="25" spans="1:23" ht="24" x14ac:dyDescent="0.55000000000000004">
      <c r="A25" s="20">
        <v>20</v>
      </c>
      <c r="B25" s="20">
        <v>2</v>
      </c>
      <c r="C25" s="20" t="s">
        <v>24</v>
      </c>
      <c r="D25" s="22" t="s">
        <v>32</v>
      </c>
      <c r="E25" s="36">
        <v>37</v>
      </c>
      <c r="F25" s="16">
        <v>43.02</v>
      </c>
      <c r="G25" s="38">
        <v>45.05</v>
      </c>
      <c r="H25" s="10">
        <f t="shared" si="7"/>
        <v>2.029999999999994</v>
      </c>
      <c r="I25" s="16">
        <v>45.29</v>
      </c>
      <c r="J25" s="15">
        <v>47.84</v>
      </c>
      <c r="K25" s="10">
        <f t="shared" si="8"/>
        <v>2.5500000000000043</v>
      </c>
      <c r="L25" s="16">
        <v>27.48</v>
      </c>
      <c r="M25" s="37">
        <v>28</v>
      </c>
      <c r="N25" s="10">
        <f t="shared" si="9"/>
        <v>0.51999999999999957</v>
      </c>
      <c r="O25" s="16">
        <v>30.42</v>
      </c>
      <c r="P25" s="15">
        <v>24.69</v>
      </c>
      <c r="Q25" s="10">
        <f t="shared" si="10"/>
        <v>-5.73</v>
      </c>
      <c r="R25" s="16">
        <v>37.33</v>
      </c>
      <c r="S25" s="15">
        <v>34.159999999999997</v>
      </c>
      <c r="T25" s="11">
        <f t="shared" si="11"/>
        <v>-3.1700000000000017</v>
      </c>
      <c r="U25" s="19">
        <f t="shared" si="12"/>
        <v>36.708000000000006</v>
      </c>
      <c r="V25" s="71">
        <f t="shared" si="13"/>
        <v>35.948</v>
      </c>
      <c r="W25" s="11">
        <f t="shared" si="14"/>
        <v>-0.76000000000000512</v>
      </c>
    </row>
    <row r="26" spans="1:23" ht="24" x14ac:dyDescent="0.55000000000000004">
      <c r="A26" s="20">
        <v>21</v>
      </c>
      <c r="B26" s="20">
        <v>14</v>
      </c>
      <c r="C26" s="20" t="s">
        <v>24</v>
      </c>
      <c r="D26" s="23" t="s">
        <v>50</v>
      </c>
      <c r="E26" s="36">
        <v>21</v>
      </c>
      <c r="F26" s="16">
        <v>42.26</v>
      </c>
      <c r="G26" s="37">
        <v>40.9</v>
      </c>
      <c r="H26" s="10">
        <f t="shared" si="7"/>
        <v>-1.3599999999999994</v>
      </c>
      <c r="I26" s="16">
        <v>42.4</v>
      </c>
      <c r="J26" s="15">
        <v>42.67</v>
      </c>
      <c r="K26" s="10">
        <f t="shared" si="8"/>
        <v>0.27000000000000313</v>
      </c>
      <c r="L26" s="16">
        <v>27.83</v>
      </c>
      <c r="M26" s="37">
        <v>28.1</v>
      </c>
      <c r="N26" s="10">
        <f t="shared" si="9"/>
        <v>0.27000000000000313</v>
      </c>
      <c r="O26" s="16">
        <v>28.73</v>
      </c>
      <c r="P26" s="15">
        <v>24.91</v>
      </c>
      <c r="Q26" s="10">
        <f t="shared" si="10"/>
        <v>-3.8200000000000003</v>
      </c>
      <c r="R26" s="16">
        <v>32.909999999999997</v>
      </c>
      <c r="S26" s="15">
        <v>33.24</v>
      </c>
      <c r="T26" s="11">
        <f t="shared" si="11"/>
        <v>0.3300000000000054</v>
      </c>
      <c r="U26" s="19">
        <f t="shared" si="12"/>
        <v>34.826000000000001</v>
      </c>
      <c r="V26" s="71">
        <f t="shared" si="13"/>
        <v>33.963999999999999</v>
      </c>
      <c r="W26" s="11">
        <f t="shared" si="14"/>
        <v>-0.86200000000000188</v>
      </c>
    </row>
    <row r="27" spans="1:23" ht="24" x14ac:dyDescent="0.55000000000000004">
      <c r="A27" s="20">
        <v>22</v>
      </c>
      <c r="B27" s="20">
        <v>2</v>
      </c>
      <c r="C27" s="20" t="s">
        <v>24</v>
      </c>
      <c r="D27" s="22" t="s">
        <v>25</v>
      </c>
      <c r="E27" s="36">
        <v>5</v>
      </c>
      <c r="F27" s="16">
        <v>38.92</v>
      </c>
      <c r="G27" s="37">
        <v>39.799999999999997</v>
      </c>
      <c r="H27" s="10">
        <f t="shared" si="7"/>
        <v>0.87999999999999545</v>
      </c>
      <c r="I27" s="16">
        <v>46.17</v>
      </c>
      <c r="J27" s="17">
        <v>38.4</v>
      </c>
      <c r="K27" s="10">
        <f t="shared" si="8"/>
        <v>-7.7700000000000031</v>
      </c>
      <c r="L27" s="16">
        <v>23.17</v>
      </c>
      <c r="M27" s="37">
        <v>29.6</v>
      </c>
      <c r="N27" s="10">
        <f t="shared" si="9"/>
        <v>6.43</v>
      </c>
      <c r="O27" s="16">
        <v>22.93</v>
      </c>
      <c r="P27" s="15">
        <v>22.72</v>
      </c>
      <c r="Q27" s="10">
        <f t="shared" si="10"/>
        <v>-0.21000000000000085</v>
      </c>
      <c r="R27" s="16">
        <v>36.33</v>
      </c>
      <c r="S27" s="17">
        <v>31.2</v>
      </c>
      <c r="T27" s="11">
        <f t="shared" si="11"/>
        <v>-5.129999999999999</v>
      </c>
      <c r="U27" s="19">
        <f t="shared" si="12"/>
        <v>33.503999999999998</v>
      </c>
      <c r="V27" s="71">
        <f t="shared" si="13"/>
        <v>32.343999999999994</v>
      </c>
      <c r="W27" s="11">
        <f t="shared" si="14"/>
        <v>-1.1600000000000037</v>
      </c>
    </row>
    <row r="28" spans="1:23" ht="24" x14ac:dyDescent="0.55000000000000004">
      <c r="A28" s="20">
        <v>23</v>
      </c>
      <c r="B28" s="20">
        <v>4</v>
      </c>
      <c r="C28" s="20" t="s">
        <v>24</v>
      </c>
      <c r="D28" s="24" t="s">
        <v>40</v>
      </c>
      <c r="E28" s="36">
        <v>30</v>
      </c>
      <c r="F28" s="16">
        <v>40.72</v>
      </c>
      <c r="G28" s="38">
        <v>38.83</v>
      </c>
      <c r="H28" s="10">
        <f t="shared" si="7"/>
        <v>-1.8900000000000006</v>
      </c>
      <c r="I28" s="16">
        <v>43.94</v>
      </c>
      <c r="J28" s="15">
        <v>43.87</v>
      </c>
      <c r="K28" s="10">
        <f t="shared" si="8"/>
        <v>-7.0000000000000284E-2</v>
      </c>
      <c r="L28" s="16">
        <v>25.56</v>
      </c>
      <c r="M28" s="37">
        <v>25.2</v>
      </c>
      <c r="N28" s="10">
        <f t="shared" si="9"/>
        <v>-0.35999999999999943</v>
      </c>
      <c r="O28" s="16">
        <v>25.55</v>
      </c>
      <c r="P28" s="15">
        <v>24.61</v>
      </c>
      <c r="Q28" s="10">
        <f t="shared" si="10"/>
        <v>-0.94000000000000128</v>
      </c>
      <c r="R28" s="16">
        <v>33</v>
      </c>
      <c r="S28" s="15">
        <v>28.33</v>
      </c>
      <c r="T28" s="11">
        <f t="shared" si="11"/>
        <v>-4.6700000000000017</v>
      </c>
      <c r="U28" s="19">
        <f t="shared" si="12"/>
        <v>33.754000000000005</v>
      </c>
      <c r="V28" s="71">
        <f t="shared" si="13"/>
        <v>32.167999999999992</v>
      </c>
      <c r="W28" s="11">
        <f t="shared" si="14"/>
        <v>-1.5860000000000127</v>
      </c>
    </row>
    <row r="29" spans="1:23" ht="24" x14ac:dyDescent="0.55000000000000004">
      <c r="A29" s="20">
        <v>24</v>
      </c>
      <c r="B29" s="20">
        <v>6</v>
      </c>
      <c r="C29" s="42" t="s">
        <v>20</v>
      </c>
      <c r="D29" s="21" t="s">
        <v>22</v>
      </c>
      <c r="E29" s="36">
        <v>10</v>
      </c>
      <c r="F29" s="16">
        <v>40.909999999999997</v>
      </c>
      <c r="G29" s="37">
        <v>42</v>
      </c>
      <c r="H29" s="10">
        <f t="shared" si="7"/>
        <v>1.0900000000000034</v>
      </c>
      <c r="I29" s="16">
        <v>49.45</v>
      </c>
      <c r="J29" s="17">
        <v>51</v>
      </c>
      <c r="K29" s="10">
        <f t="shared" si="8"/>
        <v>1.5499999999999972</v>
      </c>
      <c r="L29" s="16">
        <v>28.18</v>
      </c>
      <c r="M29" s="37">
        <v>28.8</v>
      </c>
      <c r="N29" s="10">
        <f t="shared" si="9"/>
        <v>0.62000000000000099</v>
      </c>
      <c r="O29" s="16">
        <v>31.93</v>
      </c>
      <c r="P29" s="15">
        <v>27.28</v>
      </c>
      <c r="Q29" s="10">
        <f t="shared" si="10"/>
        <v>-4.6499999999999986</v>
      </c>
      <c r="R29" s="16">
        <v>36.36</v>
      </c>
      <c r="S29" s="17">
        <v>29.8</v>
      </c>
      <c r="T29" s="11">
        <f t="shared" si="11"/>
        <v>-6.5599999999999987</v>
      </c>
      <c r="U29" s="19">
        <f t="shared" si="12"/>
        <v>37.366</v>
      </c>
      <c r="V29" s="71">
        <f t="shared" si="13"/>
        <v>35.775999999999996</v>
      </c>
      <c r="W29" s="11">
        <f t="shared" si="14"/>
        <v>-1.5900000000000034</v>
      </c>
    </row>
    <row r="30" spans="1:23" ht="24" x14ac:dyDescent="0.55000000000000004">
      <c r="A30" s="20">
        <v>25</v>
      </c>
      <c r="B30" s="42">
        <v>3</v>
      </c>
      <c r="C30" s="42" t="s">
        <v>20</v>
      </c>
      <c r="D30" s="22" t="s">
        <v>21</v>
      </c>
      <c r="E30" s="36">
        <v>20</v>
      </c>
      <c r="F30" s="16">
        <v>40.200000000000003</v>
      </c>
      <c r="G30" s="37">
        <v>41.2</v>
      </c>
      <c r="H30" s="10">
        <f t="shared" si="7"/>
        <v>1</v>
      </c>
      <c r="I30" s="16">
        <v>49.2</v>
      </c>
      <c r="J30" s="17">
        <v>40.799999999999997</v>
      </c>
      <c r="K30" s="10">
        <f t="shared" si="8"/>
        <v>-8.4000000000000057</v>
      </c>
      <c r="L30" s="16">
        <v>23.6</v>
      </c>
      <c r="M30" s="37">
        <v>25.7</v>
      </c>
      <c r="N30" s="10">
        <f t="shared" si="9"/>
        <v>2.0999999999999979</v>
      </c>
      <c r="O30" s="16">
        <v>23.04</v>
      </c>
      <c r="P30" s="17">
        <v>26.2</v>
      </c>
      <c r="Q30" s="10">
        <f t="shared" si="10"/>
        <v>3.16</v>
      </c>
      <c r="R30" s="16">
        <v>38.4</v>
      </c>
      <c r="S30" s="17">
        <v>30.1</v>
      </c>
      <c r="T30" s="11">
        <f t="shared" si="11"/>
        <v>-8.2999999999999972</v>
      </c>
      <c r="U30" s="19">
        <f t="shared" si="12"/>
        <v>34.887999999999998</v>
      </c>
      <c r="V30" s="71">
        <f t="shared" si="13"/>
        <v>32.799999999999997</v>
      </c>
      <c r="W30" s="11">
        <f t="shared" si="14"/>
        <v>-2.088000000000001</v>
      </c>
    </row>
    <row r="31" spans="1:23" ht="24" x14ac:dyDescent="0.55000000000000004">
      <c r="A31" s="20">
        <v>26</v>
      </c>
      <c r="B31" s="20">
        <v>15</v>
      </c>
      <c r="C31" s="20" t="s">
        <v>20</v>
      </c>
      <c r="D31" s="23" t="s">
        <v>41</v>
      </c>
      <c r="E31" s="36">
        <v>6</v>
      </c>
      <c r="F31" s="16">
        <v>36.090000000000003</v>
      </c>
      <c r="G31" s="38">
        <v>33.17</v>
      </c>
      <c r="H31" s="10">
        <f t="shared" si="7"/>
        <v>-2.9200000000000017</v>
      </c>
      <c r="I31" s="16">
        <v>39.64</v>
      </c>
      <c r="J31" s="15">
        <v>37.33</v>
      </c>
      <c r="K31" s="10">
        <f t="shared" si="8"/>
        <v>-2.3100000000000023</v>
      </c>
      <c r="L31" s="16">
        <v>27.82</v>
      </c>
      <c r="M31" s="38">
        <v>24.67</v>
      </c>
      <c r="N31" s="10">
        <f t="shared" si="9"/>
        <v>-3.1499999999999986</v>
      </c>
      <c r="O31" s="16">
        <v>27.85</v>
      </c>
      <c r="P31" s="15">
        <v>22.13</v>
      </c>
      <c r="Q31" s="10">
        <f t="shared" si="10"/>
        <v>-5.7200000000000024</v>
      </c>
      <c r="R31" s="16">
        <v>29.82</v>
      </c>
      <c r="S31" s="17">
        <v>32</v>
      </c>
      <c r="T31" s="11">
        <f t="shared" si="11"/>
        <v>2.1799999999999997</v>
      </c>
      <c r="U31" s="19">
        <f t="shared" si="12"/>
        <v>32.244</v>
      </c>
      <c r="V31" s="71">
        <f t="shared" si="13"/>
        <v>29.860000000000003</v>
      </c>
      <c r="W31" s="11">
        <f t="shared" si="14"/>
        <v>-2.3839999999999968</v>
      </c>
    </row>
    <row r="32" spans="1:23" ht="24" x14ac:dyDescent="0.55000000000000004">
      <c r="A32" s="20">
        <v>27</v>
      </c>
      <c r="B32" s="20">
        <v>8</v>
      </c>
      <c r="C32" s="20" t="s">
        <v>20</v>
      </c>
      <c r="D32" s="23" t="s">
        <v>54</v>
      </c>
      <c r="E32" s="36">
        <v>6</v>
      </c>
      <c r="F32" s="16">
        <v>47.5</v>
      </c>
      <c r="G32" s="37">
        <v>39</v>
      </c>
      <c r="H32" s="10">
        <f t="shared" si="7"/>
        <v>-8.5</v>
      </c>
      <c r="I32" s="16">
        <v>44</v>
      </c>
      <c r="J32" s="15">
        <v>38.33</v>
      </c>
      <c r="K32" s="10">
        <f t="shared" si="8"/>
        <v>-5.6700000000000017</v>
      </c>
      <c r="L32" s="16">
        <v>22</v>
      </c>
      <c r="M32" s="37">
        <v>23</v>
      </c>
      <c r="N32" s="10">
        <f t="shared" si="9"/>
        <v>1</v>
      </c>
      <c r="O32" s="16">
        <v>19.2</v>
      </c>
      <c r="P32" s="15">
        <v>29.07</v>
      </c>
      <c r="Q32" s="10">
        <f t="shared" si="10"/>
        <v>9.870000000000001</v>
      </c>
      <c r="R32" s="16">
        <v>39</v>
      </c>
      <c r="S32" s="17">
        <v>30</v>
      </c>
      <c r="T32" s="11">
        <f t="shared" si="11"/>
        <v>-9</v>
      </c>
      <c r="U32" s="19">
        <f t="shared" si="12"/>
        <v>34.339999999999996</v>
      </c>
      <c r="V32" s="71">
        <f t="shared" si="13"/>
        <v>31.880000000000003</v>
      </c>
      <c r="W32" s="11">
        <f t="shared" si="14"/>
        <v>-2.4599999999999937</v>
      </c>
    </row>
    <row r="33" spans="1:23" ht="24" x14ac:dyDescent="0.55000000000000004">
      <c r="A33" s="20">
        <v>28</v>
      </c>
      <c r="B33" s="20">
        <v>4</v>
      </c>
      <c r="C33" s="20" t="s">
        <v>24</v>
      </c>
      <c r="D33" s="24" t="s">
        <v>28</v>
      </c>
      <c r="E33" s="36">
        <v>20</v>
      </c>
      <c r="F33" s="16">
        <v>42.89</v>
      </c>
      <c r="G33" s="38">
        <v>36.35</v>
      </c>
      <c r="H33" s="10">
        <f t="shared" si="7"/>
        <v>-6.5399999999999991</v>
      </c>
      <c r="I33" s="16">
        <v>38</v>
      </c>
      <c r="J33" s="17">
        <v>38.799999999999997</v>
      </c>
      <c r="K33" s="10">
        <f t="shared" si="8"/>
        <v>0.79999999999999716</v>
      </c>
      <c r="L33" s="16">
        <v>28.67</v>
      </c>
      <c r="M33" s="37">
        <v>25</v>
      </c>
      <c r="N33" s="10">
        <f t="shared" si="9"/>
        <v>-3.6700000000000017</v>
      </c>
      <c r="O33" s="16">
        <v>21.96</v>
      </c>
      <c r="P33" s="15">
        <v>18.52</v>
      </c>
      <c r="Q33" s="10">
        <f t="shared" si="10"/>
        <v>-3.4400000000000013</v>
      </c>
      <c r="R33" s="16">
        <v>31.56</v>
      </c>
      <c r="S33" s="17">
        <v>31</v>
      </c>
      <c r="T33" s="11">
        <f t="shared" si="11"/>
        <v>-0.55999999999999872</v>
      </c>
      <c r="U33" s="19">
        <f t="shared" si="12"/>
        <v>32.616</v>
      </c>
      <c r="V33" s="71">
        <f t="shared" si="13"/>
        <v>29.934000000000005</v>
      </c>
      <c r="W33" s="11">
        <f t="shared" si="14"/>
        <v>-2.6819999999999951</v>
      </c>
    </row>
    <row r="34" spans="1:23" ht="24" x14ac:dyDescent="0.55000000000000004">
      <c r="A34" s="20">
        <v>29</v>
      </c>
      <c r="B34" s="20">
        <v>14</v>
      </c>
      <c r="C34" s="20" t="s">
        <v>26</v>
      </c>
      <c r="D34" s="23" t="s">
        <v>27</v>
      </c>
      <c r="E34" s="36">
        <v>2</v>
      </c>
      <c r="F34" s="16">
        <v>35.67</v>
      </c>
      <c r="G34" s="37">
        <v>24.5</v>
      </c>
      <c r="H34" s="10">
        <f t="shared" si="7"/>
        <v>-11.170000000000002</v>
      </c>
      <c r="I34" s="16">
        <v>33.56</v>
      </c>
      <c r="J34" s="17">
        <v>33</v>
      </c>
      <c r="K34" s="10">
        <f t="shared" si="8"/>
        <v>-0.56000000000000227</v>
      </c>
      <c r="L34" s="16">
        <v>25.78</v>
      </c>
      <c r="M34" s="37">
        <v>24</v>
      </c>
      <c r="N34" s="10">
        <f t="shared" si="9"/>
        <v>-1.7800000000000011</v>
      </c>
      <c r="O34" s="16">
        <v>25.42</v>
      </c>
      <c r="P34" s="17">
        <v>19.2</v>
      </c>
      <c r="Q34" s="10">
        <f t="shared" si="10"/>
        <v>-6.2200000000000024</v>
      </c>
      <c r="R34" s="16">
        <v>25.78</v>
      </c>
      <c r="S34" s="17">
        <v>32</v>
      </c>
      <c r="T34" s="11">
        <f t="shared" si="11"/>
        <v>6.2199999999999989</v>
      </c>
      <c r="U34" s="19">
        <f t="shared" si="12"/>
        <v>29.242000000000001</v>
      </c>
      <c r="V34" s="71">
        <f t="shared" si="13"/>
        <v>26.54</v>
      </c>
      <c r="W34" s="11">
        <f t="shared" si="14"/>
        <v>-2.7020000000000017</v>
      </c>
    </row>
    <row r="35" spans="1:23" ht="24" x14ac:dyDescent="0.55000000000000004">
      <c r="A35" s="20">
        <v>30</v>
      </c>
      <c r="B35" s="12">
        <v>13</v>
      </c>
      <c r="C35" s="12" t="s">
        <v>20</v>
      </c>
      <c r="D35" s="73" t="s">
        <v>56</v>
      </c>
      <c r="E35" s="36">
        <v>6</v>
      </c>
      <c r="F35" s="16">
        <v>43</v>
      </c>
      <c r="G35" s="38">
        <v>41.83</v>
      </c>
      <c r="H35" s="10">
        <f t="shared" si="7"/>
        <v>-1.1700000000000017</v>
      </c>
      <c r="I35" s="16">
        <v>42</v>
      </c>
      <c r="J35" s="17">
        <v>43</v>
      </c>
      <c r="K35" s="10">
        <f t="shared" si="8"/>
        <v>1</v>
      </c>
      <c r="L35" s="16">
        <v>29.67</v>
      </c>
      <c r="M35" s="38">
        <v>25.67</v>
      </c>
      <c r="N35" s="10">
        <f t="shared" si="9"/>
        <v>-4</v>
      </c>
      <c r="O35" s="16">
        <v>24.67</v>
      </c>
      <c r="P35" s="17">
        <v>20.8</v>
      </c>
      <c r="Q35" s="10">
        <f t="shared" si="10"/>
        <v>-3.870000000000001</v>
      </c>
      <c r="R35" s="16">
        <v>34.33</v>
      </c>
      <c r="S35" s="15">
        <v>28.33</v>
      </c>
      <c r="T35" s="11">
        <f t="shared" si="11"/>
        <v>-6</v>
      </c>
      <c r="U35" s="19">
        <f t="shared" si="12"/>
        <v>34.734000000000002</v>
      </c>
      <c r="V35" s="71">
        <f t="shared" si="13"/>
        <v>31.925999999999998</v>
      </c>
      <c r="W35" s="11">
        <f t="shared" si="14"/>
        <v>-2.8080000000000034</v>
      </c>
    </row>
    <row r="36" spans="1:23" ht="24" x14ac:dyDescent="0.55000000000000004">
      <c r="A36" s="20">
        <v>31</v>
      </c>
      <c r="B36" s="20">
        <v>12</v>
      </c>
      <c r="C36" s="20" t="s">
        <v>20</v>
      </c>
      <c r="D36" s="23" t="s">
        <v>60</v>
      </c>
      <c r="E36" s="36">
        <v>5</v>
      </c>
      <c r="F36" s="16">
        <v>38.75</v>
      </c>
      <c r="G36" s="37">
        <v>38.4</v>
      </c>
      <c r="H36" s="10">
        <f t="shared" si="7"/>
        <v>-0.35000000000000142</v>
      </c>
      <c r="I36" s="16">
        <v>46.63</v>
      </c>
      <c r="J36" s="17">
        <v>39.200000000000003</v>
      </c>
      <c r="K36" s="10">
        <f t="shared" si="8"/>
        <v>-7.43</v>
      </c>
      <c r="L36" s="16">
        <v>25.38</v>
      </c>
      <c r="M36" s="37">
        <v>25.2</v>
      </c>
      <c r="N36" s="10">
        <f t="shared" si="9"/>
        <v>-0.17999999999999972</v>
      </c>
      <c r="O36" s="16">
        <v>27.55</v>
      </c>
      <c r="P36" s="15">
        <v>17.920000000000002</v>
      </c>
      <c r="Q36" s="10">
        <f t="shared" si="10"/>
        <v>-9.629999999999999</v>
      </c>
      <c r="R36" s="16">
        <v>33.75</v>
      </c>
      <c r="S36" s="17">
        <v>33.6</v>
      </c>
      <c r="T36" s="11">
        <f t="shared" si="11"/>
        <v>-0.14999999999999858</v>
      </c>
      <c r="U36" s="19">
        <f t="shared" si="12"/>
        <v>34.411999999999999</v>
      </c>
      <c r="V36" s="71">
        <f t="shared" si="13"/>
        <v>30.863999999999997</v>
      </c>
      <c r="W36" s="11">
        <f t="shared" si="14"/>
        <v>-3.5480000000000018</v>
      </c>
    </row>
    <row r="37" spans="1:23" ht="24" x14ac:dyDescent="0.55000000000000004">
      <c r="A37" s="20">
        <v>32</v>
      </c>
      <c r="B37" s="20">
        <v>8</v>
      </c>
      <c r="C37" s="20" t="s">
        <v>20</v>
      </c>
      <c r="D37" s="23" t="s">
        <v>57</v>
      </c>
      <c r="E37" s="36">
        <v>15</v>
      </c>
      <c r="F37" s="16">
        <v>36.92</v>
      </c>
      <c r="G37" s="38">
        <v>35.130000000000003</v>
      </c>
      <c r="H37" s="10">
        <f t="shared" si="7"/>
        <v>-1.7899999999999991</v>
      </c>
      <c r="I37" s="16">
        <v>37.17</v>
      </c>
      <c r="J37" s="15">
        <v>36.67</v>
      </c>
      <c r="K37" s="10">
        <f t="shared" si="8"/>
        <v>-0.5</v>
      </c>
      <c r="L37" s="16">
        <v>28.17</v>
      </c>
      <c r="M37" s="38">
        <v>21.07</v>
      </c>
      <c r="N37" s="10">
        <f t="shared" si="9"/>
        <v>-7.1000000000000014</v>
      </c>
      <c r="O37" s="16">
        <v>26.07</v>
      </c>
      <c r="P37" s="15">
        <v>21.71</v>
      </c>
      <c r="Q37" s="10">
        <f t="shared" si="10"/>
        <v>-4.3599999999999994</v>
      </c>
      <c r="R37" s="16">
        <v>32.83</v>
      </c>
      <c r="S37" s="17">
        <v>28.4</v>
      </c>
      <c r="T37" s="11">
        <f t="shared" si="11"/>
        <v>-4.43</v>
      </c>
      <c r="U37" s="19">
        <f t="shared" si="12"/>
        <v>32.232000000000006</v>
      </c>
      <c r="V37" s="71">
        <f t="shared" si="13"/>
        <v>28.596000000000004</v>
      </c>
      <c r="W37" s="11">
        <f t="shared" si="14"/>
        <v>-3.6360000000000028</v>
      </c>
    </row>
    <row r="38" spans="1:23" ht="24" x14ac:dyDescent="0.55000000000000004">
      <c r="A38" s="20">
        <v>33</v>
      </c>
      <c r="B38" s="28">
        <v>3</v>
      </c>
      <c r="C38" s="28" t="s">
        <v>24</v>
      </c>
      <c r="D38" s="68" t="s">
        <v>59</v>
      </c>
      <c r="E38" s="36">
        <v>13</v>
      </c>
      <c r="F38" s="16">
        <v>41.14</v>
      </c>
      <c r="G38" s="38">
        <v>37.54</v>
      </c>
      <c r="H38" s="10">
        <f t="shared" si="7"/>
        <v>-3.6000000000000014</v>
      </c>
      <c r="I38" s="16">
        <v>39.43</v>
      </c>
      <c r="J38" s="15">
        <v>39.380000000000003</v>
      </c>
      <c r="K38" s="10">
        <f t="shared" si="8"/>
        <v>-4.9999999999997158E-2</v>
      </c>
      <c r="L38" s="16">
        <v>24.29</v>
      </c>
      <c r="M38" s="38">
        <v>27.85</v>
      </c>
      <c r="N38" s="10">
        <f t="shared" si="9"/>
        <v>3.5600000000000023</v>
      </c>
      <c r="O38" s="16">
        <v>34.97</v>
      </c>
      <c r="P38" s="15">
        <v>19.75</v>
      </c>
      <c r="Q38" s="10">
        <f t="shared" si="10"/>
        <v>-15.219999999999999</v>
      </c>
      <c r="R38" s="16">
        <v>33.71</v>
      </c>
      <c r="S38" s="15">
        <v>30.62</v>
      </c>
      <c r="T38" s="11">
        <f t="shared" si="11"/>
        <v>-3.09</v>
      </c>
      <c r="U38" s="19">
        <f t="shared" si="12"/>
        <v>34.707999999999998</v>
      </c>
      <c r="V38" s="71">
        <f t="shared" si="13"/>
        <v>31.028000000000002</v>
      </c>
      <c r="W38" s="11">
        <f t="shared" si="14"/>
        <v>-3.6799999999999962</v>
      </c>
    </row>
    <row r="39" spans="1:23" ht="24" x14ac:dyDescent="0.55000000000000004">
      <c r="A39" s="20">
        <v>34</v>
      </c>
      <c r="B39" s="20">
        <v>8</v>
      </c>
      <c r="C39" s="20" t="s">
        <v>26</v>
      </c>
      <c r="D39" s="23" t="s">
        <v>46</v>
      </c>
      <c r="E39" s="36">
        <v>11</v>
      </c>
      <c r="F39" s="16">
        <v>43.67</v>
      </c>
      <c r="G39" s="38">
        <v>36.36</v>
      </c>
      <c r="H39" s="10">
        <f t="shared" si="7"/>
        <v>-7.3100000000000023</v>
      </c>
      <c r="I39" s="16">
        <v>47.33</v>
      </c>
      <c r="J39" s="15">
        <v>44.55</v>
      </c>
      <c r="K39" s="10">
        <f t="shared" si="8"/>
        <v>-2.7800000000000011</v>
      </c>
      <c r="L39" s="16">
        <v>24.33</v>
      </c>
      <c r="M39" s="38">
        <v>28.91</v>
      </c>
      <c r="N39" s="10">
        <f t="shared" si="9"/>
        <v>4.5800000000000018</v>
      </c>
      <c r="O39" s="16">
        <v>26.8</v>
      </c>
      <c r="P39" s="17">
        <v>19.2</v>
      </c>
      <c r="Q39" s="10">
        <f t="shared" si="10"/>
        <v>-7.6000000000000014</v>
      </c>
      <c r="R39" s="16">
        <v>35.67</v>
      </c>
      <c r="S39" s="15">
        <v>29.45</v>
      </c>
      <c r="T39" s="11">
        <f t="shared" si="11"/>
        <v>-6.2200000000000024</v>
      </c>
      <c r="U39" s="19">
        <f t="shared" si="12"/>
        <v>35.56</v>
      </c>
      <c r="V39" s="71">
        <f t="shared" si="13"/>
        <v>31.693999999999996</v>
      </c>
      <c r="W39" s="11">
        <f t="shared" si="14"/>
        <v>-3.8660000000000068</v>
      </c>
    </row>
    <row r="40" spans="1:23" ht="24" x14ac:dyDescent="0.55000000000000004">
      <c r="A40" s="20">
        <v>35</v>
      </c>
      <c r="B40" s="20">
        <v>14</v>
      </c>
      <c r="C40" s="20" t="s">
        <v>20</v>
      </c>
      <c r="D40" s="23" t="s">
        <v>48</v>
      </c>
      <c r="E40" s="36">
        <v>15</v>
      </c>
      <c r="F40" s="16">
        <v>44.71</v>
      </c>
      <c r="G40" s="37">
        <v>40.799999999999997</v>
      </c>
      <c r="H40" s="10">
        <f t="shared" si="7"/>
        <v>-3.9100000000000037</v>
      </c>
      <c r="I40" s="16">
        <v>45.83</v>
      </c>
      <c r="J40" s="15">
        <v>41.87</v>
      </c>
      <c r="K40" s="10">
        <f t="shared" si="8"/>
        <v>-3.9600000000000009</v>
      </c>
      <c r="L40" s="16">
        <v>28.25</v>
      </c>
      <c r="M40" s="37">
        <v>25.6</v>
      </c>
      <c r="N40" s="10">
        <f t="shared" si="9"/>
        <v>-2.6499999999999986</v>
      </c>
      <c r="O40" s="16">
        <v>32.299999999999997</v>
      </c>
      <c r="P40" s="15">
        <v>23.63</v>
      </c>
      <c r="Q40" s="10">
        <f t="shared" si="10"/>
        <v>-8.6699999999999982</v>
      </c>
      <c r="R40" s="16">
        <v>34.83</v>
      </c>
      <c r="S40" s="15">
        <v>33.33</v>
      </c>
      <c r="T40" s="11">
        <f t="shared" si="11"/>
        <v>-1.5</v>
      </c>
      <c r="U40" s="19">
        <f t="shared" si="12"/>
        <v>37.18399999999999</v>
      </c>
      <c r="V40" s="71">
        <f t="shared" si="13"/>
        <v>33.045999999999992</v>
      </c>
      <c r="W40" s="11">
        <f t="shared" si="14"/>
        <v>-4.1379999999999981</v>
      </c>
    </row>
    <row r="41" spans="1:23" ht="24" x14ac:dyDescent="0.55000000000000004">
      <c r="A41" s="20">
        <v>36</v>
      </c>
      <c r="B41" s="20">
        <v>4</v>
      </c>
      <c r="C41" s="20" t="s">
        <v>26</v>
      </c>
      <c r="D41" s="25" t="s">
        <v>39</v>
      </c>
      <c r="E41" s="36">
        <v>15</v>
      </c>
      <c r="F41" s="16">
        <v>40.89</v>
      </c>
      <c r="G41" s="37">
        <v>39.4</v>
      </c>
      <c r="H41" s="10">
        <f t="shared" si="7"/>
        <v>-1.490000000000002</v>
      </c>
      <c r="I41" s="16">
        <v>40.22</v>
      </c>
      <c r="J41" s="15">
        <v>38.53</v>
      </c>
      <c r="K41" s="10">
        <f t="shared" si="8"/>
        <v>-1.6899999999999977</v>
      </c>
      <c r="L41" s="16">
        <v>23.56</v>
      </c>
      <c r="M41" s="37">
        <v>28</v>
      </c>
      <c r="N41" s="10">
        <f t="shared" si="9"/>
        <v>4.4400000000000013</v>
      </c>
      <c r="O41" s="16">
        <v>29.87</v>
      </c>
      <c r="P41" s="15">
        <v>17.12</v>
      </c>
      <c r="Q41" s="10">
        <f t="shared" si="10"/>
        <v>-12.75</v>
      </c>
      <c r="R41" s="16">
        <v>42.89</v>
      </c>
      <c r="S41" s="17">
        <v>32.799999999999997</v>
      </c>
      <c r="T41" s="11">
        <f t="shared" si="11"/>
        <v>-10.090000000000003</v>
      </c>
      <c r="U41" s="19">
        <f t="shared" si="12"/>
        <v>35.486000000000004</v>
      </c>
      <c r="V41" s="71">
        <f t="shared" si="13"/>
        <v>31.170000000000005</v>
      </c>
      <c r="W41" s="11">
        <f t="shared" si="14"/>
        <v>-4.3159999999999989</v>
      </c>
    </row>
    <row r="42" spans="1:23" ht="24" x14ac:dyDescent="0.55000000000000004">
      <c r="A42" s="20">
        <v>37</v>
      </c>
      <c r="B42" s="20">
        <v>4</v>
      </c>
      <c r="C42" s="20" t="s">
        <v>24</v>
      </c>
      <c r="D42" s="24" t="s">
        <v>37</v>
      </c>
      <c r="E42" s="36">
        <v>16</v>
      </c>
      <c r="F42" s="16">
        <v>41.85</v>
      </c>
      <c r="G42" s="38">
        <v>37.380000000000003</v>
      </c>
      <c r="H42" s="10">
        <f t="shared" si="7"/>
        <v>-4.4699999999999989</v>
      </c>
      <c r="I42" s="16">
        <v>45.38</v>
      </c>
      <c r="J42" s="15">
        <v>39.630000000000003</v>
      </c>
      <c r="K42" s="10">
        <f t="shared" si="8"/>
        <v>-5.75</v>
      </c>
      <c r="L42" s="16">
        <v>26</v>
      </c>
      <c r="M42" s="37">
        <v>24</v>
      </c>
      <c r="N42" s="10">
        <f t="shared" si="9"/>
        <v>-2</v>
      </c>
      <c r="O42" s="16">
        <v>26.89</v>
      </c>
      <c r="P42" s="17">
        <v>21.4</v>
      </c>
      <c r="Q42" s="10">
        <f t="shared" si="10"/>
        <v>-5.490000000000002</v>
      </c>
      <c r="R42" s="16">
        <v>36</v>
      </c>
      <c r="S42" s="15">
        <v>30.63</v>
      </c>
      <c r="T42" s="11">
        <f t="shared" si="11"/>
        <v>-5.370000000000001</v>
      </c>
      <c r="U42" s="19">
        <f t="shared" si="12"/>
        <v>35.224000000000004</v>
      </c>
      <c r="V42" s="71">
        <f t="shared" si="13"/>
        <v>30.607999999999997</v>
      </c>
      <c r="W42" s="11">
        <f t="shared" si="14"/>
        <v>-4.6160000000000068</v>
      </c>
    </row>
    <row r="43" spans="1:23" ht="24" x14ac:dyDescent="0.55000000000000004">
      <c r="A43" s="20">
        <v>38</v>
      </c>
      <c r="B43" s="20">
        <v>1</v>
      </c>
      <c r="C43" s="20" t="s">
        <v>20</v>
      </c>
      <c r="D43" s="25" t="s">
        <v>38</v>
      </c>
      <c r="E43" s="36">
        <v>14</v>
      </c>
      <c r="F43" s="16">
        <v>39.729999999999997</v>
      </c>
      <c r="G43" s="37">
        <v>39.5</v>
      </c>
      <c r="H43" s="10">
        <f t="shared" si="7"/>
        <v>-0.22999999999999687</v>
      </c>
      <c r="I43" s="16">
        <v>40.67</v>
      </c>
      <c r="J43" s="15">
        <v>35.71</v>
      </c>
      <c r="K43" s="10">
        <f t="shared" si="8"/>
        <v>-4.9600000000000009</v>
      </c>
      <c r="L43" s="16">
        <v>29.07</v>
      </c>
      <c r="M43" s="38">
        <v>27.57</v>
      </c>
      <c r="N43" s="10">
        <f t="shared" si="9"/>
        <v>-1.5</v>
      </c>
      <c r="O43" s="16">
        <v>31.36</v>
      </c>
      <c r="P43" s="15">
        <v>18.11</v>
      </c>
      <c r="Q43" s="10">
        <f t="shared" si="10"/>
        <v>-13.25</v>
      </c>
      <c r="R43" s="16">
        <v>36.799999999999997</v>
      </c>
      <c r="S43" s="15">
        <v>32.43</v>
      </c>
      <c r="T43" s="11">
        <f t="shared" si="11"/>
        <v>-4.3699999999999974</v>
      </c>
      <c r="U43" s="19">
        <f t="shared" si="12"/>
        <v>35.525999999999996</v>
      </c>
      <c r="V43" s="71">
        <f t="shared" si="13"/>
        <v>30.663999999999998</v>
      </c>
      <c r="W43" s="11">
        <f t="shared" si="14"/>
        <v>-4.8619999999999983</v>
      </c>
    </row>
    <row r="44" spans="1:23" ht="24" x14ac:dyDescent="0.55000000000000004">
      <c r="A44" s="20">
        <v>39</v>
      </c>
      <c r="B44" s="20">
        <v>1</v>
      </c>
      <c r="C44" s="20" t="s">
        <v>20</v>
      </c>
      <c r="D44" s="25" t="s">
        <v>51</v>
      </c>
      <c r="E44" s="36">
        <v>10</v>
      </c>
      <c r="F44" s="16">
        <v>44.9</v>
      </c>
      <c r="G44" s="37">
        <v>36.6</v>
      </c>
      <c r="H44" s="10">
        <f t="shared" si="7"/>
        <v>-8.2999999999999972</v>
      </c>
      <c r="I44" s="16">
        <v>46.4</v>
      </c>
      <c r="J44" s="17">
        <v>39.4</v>
      </c>
      <c r="K44" s="10">
        <f t="shared" si="8"/>
        <v>-7</v>
      </c>
      <c r="L44" s="16">
        <v>28</v>
      </c>
      <c r="M44" s="37">
        <v>26.2</v>
      </c>
      <c r="N44" s="10">
        <f t="shared" si="9"/>
        <v>-1.8000000000000007</v>
      </c>
      <c r="O44" s="16">
        <v>29.28</v>
      </c>
      <c r="P44" s="15">
        <v>19.84</v>
      </c>
      <c r="Q44" s="10">
        <f t="shared" si="10"/>
        <v>-9.4400000000000013</v>
      </c>
      <c r="R44" s="16">
        <v>40.4</v>
      </c>
      <c r="S44" s="17">
        <v>33.4</v>
      </c>
      <c r="T44" s="11">
        <f t="shared" si="11"/>
        <v>-7</v>
      </c>
      <c r="U44" s="19">
        <f t="shared" si="12"/>
        <v>37.795999999999999</v>
      </c>
      <c r="V44" s="71">
        <f t="shared" si="13"/>
        <v>31.088000000000001</v>
      </c>
      <c r="W44" s="11">
        <f t="shared" si="14"/>
        <v>-6.7079999999999984</v>
      </c>
    </row>
    <row r="45" spans="1:23" ht="24" x14ac:dyDescent="0.55000000000000004">
      <c r="A45" s="20">
        <v>40</v>
      </c>
      <c r="B45" s="31">
        <v>3</v>
      </c>
      <c r="C45" s="31" t="s">
        <v>20</v>
      </c>
      <c r="D45" s="45" t="s">
        <v>44</v>
      </c>
      <c r="E45" s="36">
        <v>14</v>
      </c>
      <c r="F45" s="16">
        <v>45.67</v>
      </c>
      <c r="G45" s="38">
        <v>39.79</v>
      </c>
      <c r="H45" s="10">
        <f t="shared" si="7"/>
        <v>-5.8800000000000026</v>
      </c>
      <c r="I45" s="16">
        <v>47.67</v>
      </c>
      <c r="J45" s="15">
        <v>38.14</v>
      </c>
      <c r="K45" s="10">
        <f t="shared" si="8"/>
        <v>-9.5300000000000011</v>
      </c>
      <c r="L45" s="16">
        <v>27.67</v>
      </c>
      <c r="M45" s="38">
        <v>27.29</v>
      </c>
      <c r="N45" s="10">
        <f t="shared" si="9"/>
        <v>-0.38000000000000256</v>
      </c>
      <c r="O45" s="16">
        <v>38.270000000000003</v>
      </c>
      <c r="P45" s="15">
        <v>22.34</v>
      </c>
      <c r="Q45" s="10">
        <f t="shared" si="10"/>
        <v>-15.930000000000003</v>
      </c>
      <c r="R45" s="16">
        <v>38.67</v>
      </c>
      <c r="S45" s="15">
        <v>30.29</v>
      </c>
      <c r="T45" s="11">
        <f t="shared" si="11"/>
        <v>-8.3800000000000026</v>
      </c>
      <c r="U45" s="19">
        <f t="shared" si="12"/>
        <v>39.589999999999996</v>
      </c>
      <c r="V45" s="71">
        <f t="shared" si="13"/>
        <v>31.57</v>
      </c>
      <c r="W45" s="11">
        <f t="shared" si="14"/>
        <v>-8.019999999999996</v>
      </c>
    </row>
    <row r="46" spans="1:23" ht="24" x14ac:dyDescent="0.55000000000000004">
      <c r="A46" s="20">
        <v>41</v>
      </c>
      <c r="B46" s="27">
        <v>5</v>
      </c>
      <c r="C46" s="27" t="s">
        <v>20</v>
      </c>
      <c r="D46" s="23" t="s">
        <v>43</v>
      </c>
      <c r="E46" s="36">
        <v>1</v>
      </c>
      <c r="F46" s="16">
        <v>47.88</v>
      </c>
      <c r="G46" s="37">
        <v>43</v>
      </c>
      <c r="H46" s="10">
        <f t="shared" si="7"/>
        <v>-4.8800000000000026</v>
      </c>
      <c r="I46" s="16">
        <v>44.75</v>
      </c>
      <c r="J46" s="17">
        <v>26</v>
      </c>
      <c r="K46" s="10">
        <f t="shared" si="8"/>
        <v>-18.75</v>
      </c>
      <c r="L46" s="16">
        <v>29.25</v>
      </c>
      <c r="M46" s="37">
        <v>32</v>
      </c>
      <c r="N46" s="10">
        <f t="shared" si="9"/>
        <v>2.75</v>
      </c>
      <c r="O46" s="16">
        <v>31.9</v>
      </c>
      <c r="P46" s="17">
        <v>20</v>
      </c>
      <c r="Q46" s="10">
        <f t="shared" si="10"/>
        <v>-11.899999999999999</v>
      </c>
      <c r="R46" s="16">
        <v>32.75</v>
      </c>
      <c r="S46" s="17">
        <v>20</v>
      </c>
      <c r="T46" s="11">
        <f t="shared" si="11"/>
        <v>-12.75</v>
      </c>
      <c r="U46" s="19">
        <f t="shared" si="12"/>
        <v>37.305999999999997</v>
      </c>
      <c r="V46" s="71">
        <f t="shared" si="13"/>
        <v>28.2</v>
      </c>
      <c r="W46" s="11">
        <f t="shared" si="14"/>
        <v>-9.1059999999999981</v>
      </c>
    </row>
    <row r="47" spans="1:23" ht="24" x14ac:dyDescent="0.55000000000000004">
      <c r="A47" s="20">
        <v>42</v>
      </c>
      <c r="B47" s="41">
        <v>11</v>
      </c>
      <c r="C47" s="44" t="s">
        <v>24</v>
      </c>
      <c r="D47" s="6" t="s">
        <v>64</v>
      </c>
      <c r="E47" s="36">
        <v>1</v>
      </c>
      <c r="F47" s="33">
        <v>0</v>
      </c>
      <c r="G47" s="18">
        <v>30</v>
      </c>
      <c r="H47" s="10">
        <f t="shared" si="7"/>
        <v>30</v>
      </c>
      <c r="I47" s="33">
        <v>0</v>
      </c>
      <c r="J47" s="17">
        <v>44</v>
      </c>
      <c r="K47" s="10">
        <f t="shared" si="8"/>
        <v>44</v>
      </c>
      <c r="L47" s="33">
        <v>0</v>
      </c>
      <c r="M47" s="18">
        <v>26</v>
      </c>
      <c r="N47" s="10">
        <f t="shared" si="9"/>
        <v>26</v>
      </c>
      <c r="O47" s="33">
        <v>0</v>
      </c>
      <c r="P47" s="17">
        <v>20</v>
      </c>
      <c r="Q47" s="10">
        <f t="shared" si="10"/>
        <v>20</v>
      </c>
      <c r="R47" s="33">
        <v>0</v>
      </c>
      <c r="S47" s="17">
        <v>32</v>
      </c>
      <c r="T47" s="11">
        <f t="shared" si="11"/>
        <v>32</v>
      </c>
      <c r="U47" s="19">
        <f t="shared" si="12"/>
        <v>0</v>
      </c>
      <c r="V47" s="71">
        <f t="shared" si="13"/>
        <v>30.4</v>
      </c>
      <c r="W47" s="11">
        <f t="shared" si="14"/>
        <v>30.4</v>
      </c>
    </row>
  </sheetData>
  <mergeCells count="5">
    <mergeCell ref="A1:A2"/>
    <mergeCell ref="B1:B5"/>
    <mergeCell ref="C1:C5"/>
    <mergeCell ref="D1:D2"/>
    <mergeCell ref="E1:E5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opLeftCell="D1" workbookViewId="0">
      <selection activeCell="E11" sqref="E11:W11"/>
    </sheetView>
  </sheetViews>
  <sheetFormatPr defaultRowHeight="15" x14ac:dyDescent="0.25"/>
  <sheetData>
    <row r="1" spans="1:23" ht="24" x14ac:dyDescent="0.5500000000000000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4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4" x14ac:dyDescent="0.55000000000000004">
      <c r="A3" s="76" t="s">
        <v>2</v>
      </c>
      <c r="B3" s="78" t="s">
        <v>3</v>
      </c>
      <c r="C3" s="79" t="s">
        <v>4</v>
      </c>
      <c r="D3" s="77" t="s">
        <v>5</v>
      </c>
      <c r="E3" s="81" t="s">
        <v>6</v>
      </c>
      <c r="F3" s="4"/>
      <c r="G3" s="4" t="s">
        <v>7</v>
      </c>
      <c r="H3" s="39" t="s">
        <v>8</v>
      </c>
      <c r="I3" s="4"/>
      <c r="J3" s="4" t="s">
        <v>9</v>
      </c>
      <c r="K3" s="39" t="s">
        <v>8</v>
      </c>
      <c r="L3" s="4"/>
      <c r="M3" s="4" t="s">
        <v>10</v>
      </c>
      <c r="N3" s="39" t="s">
        <v>8</v>
      </c>
      <c r="O3" s="4"/>
      <c r="P3" s="4" t="s">
        <v>11</v>
      </c>
      <c r="Q3" s="39" t="s">
        <v>8</v>
      </c>
      <c r="R3" s="4"/>
      <c r="S3" s="4" t="s">
        <v>12</v>
      </c>
      <c r="T3" s="39" t="s">
        <v>8</v>
      </c>
      <c r="U3" s="4"/>
      <c r="V3" s="4" t="s">
        <v>13</v>
      </c>
      <c r="W3" s="39" t="s">
        <v>8</v>
      </c>
    </row>
    <row r="4" spans="1:23" ht="24" x14ac:dyDescent="0.55000000000000004">
      <c r="A4" s="77"/>
      <c r="B4" s="78"/>
      <c r="C4" s="79"/>
      <c r="D4" s="80"/>
      <c r="E4" s="82"/>
      <c r="F4" s="5" t="s">
        <v>14</v>
      </c>
      <c r="G4" s="5" t="s">
        <v>15</v>
      </c>
      <c r="H4" s="40" t="s">
        <v>16</v>
      </c>
      <c r="I4" s="5" t="s">
        <v>14</v>
      </c>
      <c r="J4" s="5" t="s">
        <v>15</v>
      </c>
      <c r="K4" s="40" t="s">
        <v>16</v>
      </c>
      <c r="L4" s="5" t="s">
        <v>14</v>
      </c>
      <c r="M4" s="5" t="s">
        <v>15</v>
      </c>
      <c r="N4" s="40" t="s">
        <v>16</v>
      </c>
      <c r="O4" s="5" t="s">
        <v>14</v>
      </c>
      <c r="P4" s="5" t="s">
        <v>15</v>
      </c>
      <c r="Q4" s="40" t="s">
        <v>16</v>
      </c>
      <c r="R4" s="5" t="s">
        <v>14</v>
      </c>
      <c r="S4" s="5" t="s">
        <v>15</v>
      </c>
      <c r="T4" s="40" t="s">
        <v>16</v>
      </c>
      <c r="U4" s="5" t="s">
        <v>14</v>
      </c>
      <c r="V4" s="5" t="s">
        <v>15</v>
      </c>
      <c r="W4" s="40" t="s">
        <v>16</v>
      </c>
    </row>
    <row r="5" spans="1:23" ht="24" x14ac:dyDescent="0.55000000000000004">
      <c r="A5" s="7"/>
      <c r="B5" s="78"/>
      <c r="C5" s="79"/>
      <c r="D5" s="8" t="s">
        <v>17</v>
      </c>
      <c r="E5" s="82"/>
      <c r="F5" s="9">
        <v>42.64</v>
      </c>
      <c r="G5" s="9">
        <v>43.36</v>
      </c>
      <c r="H5" s="10">
        <f>G5-F5</f>
        <v>0.71999999999999886</v>
      </c>
      <c r="I5" s="9">
        <v>46.24</v>
      </c>
      <c r="J5" s="35">
        <v>49</v>
      </c>
      <c r="K5" s="10">
        <f>J5-I5</f>
        <v>2.759999999999998</v>
      </c>
      <c r="L5" s="9">
        <v>30.62</v>
      </c>
      <c r="M5" s="9">
        <v>31.8</v>
      </c>
      <c r="N5" s="10">
        <f>M5-L5</f>
        <v>1.1799999999999997</v>
      </c>
      <c r="O5" s="9">
        <v>32.4</v>
      </c>
      <c r="P5" s="9">
        <v>29.31</v>
      </c>
      <c r="Q5" s="10">
        <f>P5-O5</f>
        <v>-3.09</v>
      </c>
      <c r="R5" s="9">
        <v>37.630000000000003</v>
      </c>
      <c r="S5" s="9">
        <v>34.99</v>
      </c>
      <c r="T5" s="11">
        <f>S5-R5</f>
        <v>-2.6400000000000006</v>
      </c>
      <c r="U5" s="9">
        <f t="shared" ref="U5:V7" si="0">(F5+I5+L5+O5+R5)/5</f>
        <v>37.905999999999999</v>
      </c>
      <c r="V5" s="9">
        <f t="shared" si="0"/>
        <v>37.692</v>
      </c>
      <c r="W5" s="11">
        <f>V5-U5</f>
        <v>-0.21399999999999864</v>
      </c>
    </row>
    <row r="6" spans="1:23" ht="24" x14ac:dyDescent="0.55000000000000004">
      <c r="A6" s="7"/>
      <c r="B6" s="78"/>
      <c r="C6" s="79"/>
      <c r="D6" s="8" t="s">
        <v>18</v>
      </c>
      <c r="E6" s="82"/>
      <c r="F6" s="9">
        <v>42.89</v>
      </c>
      <c r="G6" s="9">
        <v>46.81</v>
      </c>
      <c r="H6" s="10">
        <f>G6-F6</f>
        <v>3.9200000000000017</v>
      </c>
      <c r="I6" s="9">
        <v>46.42</v>
      </c>
      <c r="J6" s="9">
        <v>49.34</v>
      </c>
      <c r="K6" s="10">
        <f>J6-I6</f>
        <v>2.9200000000000017</v>
      </c>
      <c r="L6" s="9">
        <v>30.16</v>
      </c>
      <c r="M6" s="9">
        <v>31.39</v>
      </c>
      <c r="N6" s="10">
        <f>M6-L6</f>
        <v>1.2300000000000004</v>
      </c>
      <c r="O6" s="9">
        <v>32.42</v>
      </c>
      <c r="P6" s="9">
        <v>29.53</v>
      </c>
      <c r="Q6" s="10">
        <f>P6-O6</f>
        <v>-2.8900000000000006</v>
      </c>
      <c r="R6" s="9">
        <v>37.880000000000003</v>
      </c>
      <c r="S6" s="9">
        <v>35.119999999999997</v>
      </c>
      <c r="T6" s="11">
        <f>S6-R6</f>
        <v>-2.7600000000000051</v>
      </c>
      <c r="U6" s="9">
        <f t="shared" si="0"/>
        <v>37.953999999999994</v>
      </c>
      <c r="V6" s="9">
        <f t="shared" si="0"/>
        <v>38.438000000000002</v>
      </c>
      <c r="W6" s="11">
        <f>V6-U6</f>
        <v>0.48400000000000887</v>
      </c>
    </row>
    <row r="7" spans="1:23" ht="24" x14ac:dyDescent="0.55000000000000004">
      <c r="A7" s="7"/>
      <c r="B7" s="78"/>
      <c r="C7" s="79"/>
      <c r="D7" s="8" t="s">
        <v>19</v>
      </c>
      <c r="E7" s="83"/>
      <c r="F7" s="9">
        <v>39.5</v>
      </c>
      <c r="G7" s="9">
        <v>41.05</v>
      </c>
      <c r="H7" s="10">
        <f>G7-F7</f>
        <v>1.5499999999999972</v>
      </c>
      <c r="I7" s="9">
        <v>41.8</v>
      </c>
      <c r="J7" s="9">
        <v>43.32</v>
      </c>
      <c r="K7" s="10">
        <f>J7-I7</f>
        <v>1.5200000000000031</v>
      </c>
      <c r="L7" s="9">
        <v>26.4</v>
      </c>
      <c r="M7" s="9">
        <v>26.76</v>
      </c>
      <c r="N7" s="10">
        <f>M7-L7</f>
        <v>0.36000000000000298</v>
      </c>
      <c r="O7" s="9">
        <v>27.24</v>
      </c>
      <c r="P7" s="9">
        <v>23.2</v>
      </c>
      <c r="Q7" s="10">
        <f>P7-O7</f>
        <v>-4.0399999999999991</v>
      </c>
      <c r="R7" s="9">
        <v>33.06</v>
      </c>
      <c r="S7" s="9">
        <v>31.56</v>
      </c>
      <c r="T7" s="11">
        <f>S7-R7</f>
        <v>-1.5000000000000036</v>
      </c>
      <c r="U7" s="9">
        <f t="shared" si="0"/>
        <v>33.6</v>
      </c>
      <c r="V7" s="9">
        <f t="shared" si="0"/>
        <v>33.178000000000004</v>
      </c>
      <c r="W7" s="11">
        <f>V7-U7</f>
        <v>-0.42199999999999704</v>
      </c>
    </row>
    <row r="8" spans="1:23" s="2" customFormat="1" ht="23.25" customHeight="1" x14ac:dyDescent="0.55000000000000004">
      <c r="A8" s="20">
        <v>26</v>
      </c>
      <c r="B8" s="20">
        <v>8</v>
      </c>
      <c r="C8" s="20" t="s">
        <v>20</v>
      </c>
      <c r="D8" s="23" t="s">
        <v>54</v>
      </c>
      <c r="E8" s="36">
        <v>6</v>
      </c>
      <c r="F8" s="16">
        <v>47.5</v>
      </c>
      <c r="G8" s="37">
        <v>39</v>
      </c>
      <c r="H8" s="10">
        <v>-8.5</v>
      </c>
      <c r="I8" s="16">
        <v>44</v>
      </c>
      <c r="J8" s="15">
        <v>38.33</v>
      </c>
      <c r="K8" s="10">
        <v>-5.6700000000000017</v>
      </c>
      <c r="L8" s="16">
        <v>22</v>
      </c>
      <c r="M8" s="37">
        <v>23</v>
      </c>
      <c r="N8" s="10">
        <v>1</v>
      </c>
      <c r="O8" s="16">
        <v>19.2</v>
      </c>
      <c r="P8" s="15">
        <v>29.07</v>
      </c>
      <c r="Q8" s="10">
        <v>9.870000000000001</v>
      </c>
      <c r="R8" s="16">
        <v>39</v>
      </c>
      <c r="S8" s="17">
        <v>30</v>
      </c>
      <c r="T8" s="11">
        <v>-9</v>
      </c>
      <c r="U8" s="19">
        <v>34.339999999999996</v>
      </c>
      <c r="V8" s="71">
        <v>31.880000000000003</v>
      </c>
      <c r="W8" s="11">
        <v>-2.4599999999999937</v>
      </c>
    </row>
    <row r="9" spans="1:23" s="2" customFormat="1" ht="23.25" customHeight="1" x14ac:dyDescent="0.55000000000000004">
      <c r="A9" s="20">
        <v>27</v>
      </c>
      <c r="B9" s="20">
        <v>8</v>
      </c>
      <c r="C9" s="20" t="s">
        <v>26</v>
      </c>
      <c r="D9" s="23" t="s">
        <v>46</v>
      </c>
      <c r="E9" s="36">
        <v>11</v>
      </c>
      <c r="F9" s="16">
        <v>43.67</v>
      </c>
      <c r="G9" s="38">
        <v>36.36</v>
      </c>
      <c r="H9" s="10">
        <v>-7.3100000000000023</v>
      </c>
      <c r="I9" s="16">
        <v>47.33</v>
      </c>
      <c r="J9" s="15">
        <v>44.55</v>
      </c>
      <c r="K9" s="10">
        <v>-2.7800000000000011</v>
      </c>
      <c r="L9" s="16">
        <v>24.33</v>
      </c>
      <c r="M9" s="38">
        <v>28.91</v>
      </c>
      <c r="N9" s="10">
        <v>4.5800000000000018</v>
      </c>
      <c r="O9" s="16">
        <v>26.8</v>
      </c>
      <c r="P9" s="17">
        <v>19.2</v>
      </c>
      <c r="Q9" s="10">
        <v>-7.6000000000000014</v>
      </c>
      <c r="R9" s="16">
        <v>35.67</v>
      </c>
      <c r="S9" s="15">
        <v>29.45</v>
      </c>
      <c r="T9" s="11">
        <v>-6.2200000000000024</v>
      </c>
      <c r="U9" s="19">
        <v>35.56</v>
      </c>
      <c r="V9" s="71">
        <v>31.693999999999996</v>
      </c>
      <c r="W9" s="11">
        <v>-3.8660000000000068</v>
      </c>
    </row>
    <row r="10" spans="1:23" s="2" customFormat="1" ht="23.25" customHeight="1" x14ac:dyDescent="0.55000000000000004">
      <c r="A10" s="20">
        <v>40</v>
      </c>
      <c r="B10" s="20">
        <v>8</v>
      </c>
      <c r="C10" s="20" t="s">
        <v>20</v>
      </c>
      <c r="D10" s="23" t="s">
        <v>57</v>
      </c>
      <c r="E10" s="36">
        <v>15</v>
      </c>
      <c r="F10" s="16">
        <v>36.92</v>
      </c>
      <c r="G10" s="38">
        <v>35.130000000000003</v>
      </c>
      <c r="H10" s="10">
        <v>-1.7899999999999991</v>
      </c>
      <c r="I10" s="16">
        <v>37.17</v>
      </c>
      <c r="J10" s="15">
        <v>36.67</v>
      </c>
      <c r="K10" s="10">
        <v>-0.5</v>
      </c>
      <c r="L10" s="16">
        <v>28.17</v>
      </c>
      <c r="M10" s="38">
        <v>21.07</v>
      </c>
      <c r="N10" s="10">
        <v>-7.1000000000000014</v>
      </c>
      <c r="O10" s="16">
        <v>26.07</v>
      </c>
      <c r="P10" s="15">
        <v>21.71</v>
      </c>
      <c r="Q10" s="10">
        <v>-4.3599999999999994</v>
      </c>
      <c r="R10" s="16">
        <v>32.83</v>
      </c>
      <c r="S10" s="17">
        <v>28.4</v>
      </c>
      <c r="T10" s="11">
        <v>-4.43</v>
      </c>
      <c r="U10" s="19">
        <v>32.232000000000006</v>
      </c>
      <c r="V10" s="71">
        <v>28.596000000000004</v>
      </c>
      <c r="W10" s="11">
        <v>-3.6360000000000028</v>
      </c>
    </row>
    <row r="11" spans="1:23" ht="24" x14ac:dyDescent="0.55000000000000004">
      <c r="E11" s="47">
        <f>SUM(E8:E10)</f>
        <v>32</v>
      </c>
      <c r="F11" s="46">
        <f>AVERAGE(F8:F10)</f>
        <v>42.696666666666665</v>
      </c>
      <c r="G11" s="46">
        <f>AVERAGE(G8:G10)</f>
        <v>36.830000000000005</v>
      </c>
      <c r="H11" s="11">
        <f t="shared" ref="H11" si="1">G11-F11</f>
        <v>-5.86666666666666</v>
      </c>
      <c r="I11" s="46">
        <f>AVERAGE(I8:I10)</f>
        <v>42.833333333333336</v>
      </c>
      <c r="J11" s="46">
        <f>AVERAGE(J8:J10)</f>
        <v>39.85</v>
      </c>
      <c r="K11" s="11">
        <f t="shared" ref="K11" si="2">J11-I11</f>
        <v>-2.9833333333333343</v>
      </c>
      <c r="L11" s="46">
        <f>AVERAGE(L8:L10)</f>
        <v>24.833333333333332</v>
      </c>
      <c r="M11" s="46">
        <f>AVERAGE(M8:M10)</f>
        <v>24.326666666666664</v>
      </c>
      <c r="N11" s="11">
        <f t="shared" ref="N11" si="3">M11-L11</f>
        <v>-0.50666666666666771</v>
      </c>
      <c r="O11" s="46">
        <f>AVERAGE(O8:O10)</f>
        <v>24.02333333333333</v>
      </c>
      <c r="P11" s="46">
        <f>AVERAGE(P8:P10)</f>
        <v>23.326666666666664</v>
      </c>
      <c r="Q11" s="11">
        <f t="shared" ref="Q11" si="4">P11-O11</f>
        <v>-0.69666666666666544</v>
      </c>
      <c r="R11" s="46">
        <f>AVERAGE(R8:R10)</f>
        <v>35.833333333333336</v>
      </c>
      <c r="S11" s="46">
        <f>AVERAGE(S8:S10)</f>
        <v>29.283333333333331</v>
      </c>
      <c r="T11" s="11">
        <f t="shared" ref="T11" si="5">S11-R11</f>
        <v>-6.5500000000000043</v>
      </c>
      <c r="U11" s="46">
        <f>AVERAGE(U8:U10)</f>
        <v>34.044000000000004</v>
      </c>
      <c r="V11" s="46">
        <f>AVERAGE(V8:V10)</f>
        <v>30.723333333333333</v>
      </c>
      <c r="W11" s="11">
        <f t="shared" ref="W11" si="6">V11-U11</f>
        <v>-3.3206666666666713</v>
      </c>
    </row>
  </sheetData>
  <mergeCells count="5">
    <mergeCell ref="A3:A4"/>
    <mergeCell ref="B3:B7"/>
    <mergeCell ref="C3:C7"/>
    <mergeCell ref="D3:D4"/>
    <mergeCell ref="E3:E7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opLeftCell="D1" workbookViewId="0">
      <selection activeCell="V8" sqref="V8"/>
    </sheetView>
  </sheetViews>
  <sheetFormatPr defaultRowHeight="15" x14ac:dyDescent="0.25"/>
  <sheetData>
    <row r="1" spans="1:23" ht="24" x14ac:dyDescent="0.5500000000000000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4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4" x14ac:dyDescent="0.55000000000000004">
      <c r="A3" s="76" t="s">
        <v>2</v>
      </c>
      <c r="B3" s="78" t="s">
        <v>3</v>
      </c>
      <c r="C3" s="79" t="s">
        <v>4</v>
      </c>
      <c r="D3" s="77" t="s">
        <v>5</v>
      </c>
      <c r="E3" s="81" t="s">
        <v>6</v>
      </c>
      <c r="F3" s="4"/>
      <c r="G3" s="4" t="s">
        <v>7</v>
      </c>
      <c r="H3" s="39" t="s">
        <v>8</v>
      </c>
      <c r="I3" s="4"/>
      <c r="J3" s="4" t="s">
        <v>9</v>
      </c>
      <c r="K3" s="39" t="s">
        <v>8</v>
      </c>
      <c r="L3" s="4"/>
      <c r="M3" s="4" t="s">
        <v>10</v>
      </c>
      <c r="N3" s="39" t="s">
        <v>8</v>
      </c>
      <c r="O3" s="4"/>
      <c r="P3" s="4" t="s">
        <v>11</v>
      </c>
      <c r="Q3" s="39" t="s">
        <v>8</v>
      </c>
      <c r="R3" s="4"/>
      <c r="S3" s="4" t="s">
        <v>12</v>
      </c>
      <c r="T3" s="39" t="s">
        <v>8</v>
      </c>
      <c r="U3" s="4"/>
      <c r="V3" s="4" t="s">
        <v>13</v>
      </c>
      <c r="W3" s="39" t="s">
        <v>8</v>
      </c>
    </row>
    <row r="4" spans="1:23" ht="24" x14ac:dyDescent="0.55000000000000004">
      <c r="A4" s="77"/>
      <c r="B4" s="78"/>
      <c r="C4" s="79"/>
      <c r="D4" s="80"/>
      <c r="E4" s="82"/>
      <c r="F4" s="5" t="s">
        <v>14</v>
      </c>
      <c r="G4" s="5" t="s">
        <v>15</v>
      </c>
      <c r="H4" s="40" t="s">
        <v>16</v>
      </c>
      <c r="I4" s="5" t="s">
        <v>14</v>
      </c>
      <c r="J4" s="5" t="s">
        <v>15</v>
      </c>
      <c r="K4" s="40" t="s">
        <v>16</v>
      </c>
      <c r="L4" s="5" t="s">
        <v>14</v>
      </c>
      <c r="M4" s="5" t="s">
        <v>15</v>
      </c>
      <c r="N4" s="40" t="s">
        <v>16</v>
      </c>
      <c r="O4" s="5" t="s">
        <v>14</v>
      </c>
      <c r="P4" s="5" t="s">
        <v>15</v>
      </c>
      <c r="Q4" s="40" t="s">
        <v>16</v>
      </c>
      <c r="R4" s="5" t="s">
        <v>14</v>
      </c>
      <c r="S4" s="5" t="s">
        <v>15</v>
      </c>
      <c r="T4" s="40" t="s">
        <v>16</v>
      </c>
      <c r="U4" s="5" t="s">
        <v>14</v>
      </c>
      <c r="V4" s="5" t="s">
        <v>15</v>
      </c>
      <c r="W4" s="40" t="s">
        <v>16</v>
      </c>
    </row>
    <row r="5" spans="1:23" ht="24" x14ac:dyDescent="0.55000000000000004">
      <c r="A5" s="7"/>
      <c r="B5" s="78"/>
      <c r="C5" s="79"/>
      <c r="D5" s="8" t="s">
        <v>17</v>
      </c>
      <c r="E5" s="82"/>
      <c r="F5" s="9">
        <v>42.64</v>
      </c>
      <c r="G5" s="9">
        <v>43.36</v>
      </c>
      <c r="H5" s="10">
        <f>G5-F5</f>
        <v>0.71999999999999886</v>
      </c>
      <c r="I5" s="9">
        <v>46.24</v>
      </c>
      <c r="J5" s="35">
        <v>49</v>
      </c>
      <c r="K5" s="10">
        <f>J5-I5</f>
        <v>2.759999999999998</v>
      </c>
      <c r="L5" s="9">
        <v>30.62</v>
      </c>
      <c r="M5" s="9">
        <v>31.8</v>
      </c>
      <c r="N5" s="10">
        <f>M5-L5</f>
        <v>1.1799999999999997</v>
      </c>
      <c r="O5" s="9">
        <v>32.4</v>
      </c>
      <c r="P5" s="9">
        <v>29.31</v>
      </c>
      <c r="Q5" s="10">
        <f>P5-O5</f>
        <v>-3.09</v>
      </c>
      <c r="R5" s="9">
        <v>37.630000000000003</v>
      </c>
      <c r="S5" s="9">
        <v>34.99</v>
      </c>
      <c r="T5" s="11">
        <f>S5-R5</f>
        <v>-2.6400000000000006</v>
      </c>
      <c r="U5" s="9">
        <f t="shared" ref="U5:V7" si="0">(F5+I5+L5+O5+R5)/5</f>
        <v>37.905999999999999</v>
      </c>
      <c r="V5" s="9">
        <f t="shared" si="0"/>
        <v>37.692</v>
      </c>
      <c r="W5" s="11">
        <f>V5-U5</f>
        <v>-0.21399999999999864</v>
      </c>
    </row>
    <row r="6" spans="1:23" ht="24" x14ac:dyDescent="0.55000000000000004">
      <c r="A6" s="7"/>
      <c r="B6" s="78"/>
      <c r="C6" s="79"/>
      <c r="D6" s="8" t="s">
        <v>18</v>
      </c>
      <c r="E6" s="82"/>
      <c r="F6" s="9">
        <v>42.89</v>
      </c>
      <c r="G6" s="9">
        <v>46.81</v>
      </c>
      <c r="H6" s="10">
        <f>G6-F6</f>
        <v>3.9200000000000017</v>
      </c>
      <c r="I6" s="9">
        <v>46.42</v>
      </c>
      <c r="J6" s="9">
        <v>49.34</v>
      </c>
      <c r="K6" s="10">
        <f>J6-I6</f>
        <v>2.9200000000000017</v>
      </c>
      <c r="L6" s="9">
        <v>30.16</v>
      </c>
      <c r="M6" s="9">
        <v>31.39</v>
      </c>
      <c r="N6" s="10">
        <f>M6-L6</f>
        <v>1.2300000000000004</v>
      </c>
      <c r="O6" s="9">
        <v>32.42</v>
      </c>
      <c r="P6" s="9">
        <v>29.53</v>
      </c>
      <c r="Q6" s="10">
        <f>P6-O6</f>
        <v>-2.8900000000000006</v>
      </c>
      <c r="R6" s="9">
        <v>37.880000000000003</v>
      </c>
      <c r="S6" s="9">
        <v>35.119999999999997</v>
      </c>
      <c r="T6" s="11">
        <f>S6-R6</f>
        <v>-2.7600000000000051</v>
      </c>
      <c r="U6" s="9">
        <f t="shared" si="0"/>
        <v>37.953999999999994</v>
      </c>
      <c r="V6" s="9">
        <f t="shared" si="0"/>
        <v>38.438000000000002</v>
      </c>
      <c r="W6" s="11">
        <f>V6-U6</f>
        <v>0.48400000000000887</v>
      </c>
    </row>
    <row r="7" spans="1:23" ht="24" x14ac:dyDescent="0.55000000000000004">
      <c r="A7" s="7"/>
      <c r="B7" s="78"/>
      <c r="C7" s="79"/>
      <c r="D7" s="8" t="s">
        <v>19</v>
      </c>
      <c r="E7" s="83"/>
      <c r="F7" s="9">
        <v>39.5</v>
      </c>
      <c r="G7" s="9">
        <v>41.05</v>
      </c>
      <c r="H7" s="10">
        <f>G7-F7</f>
        <v>1.5499999999999972</v>
      </c>
      <c r="I7" s="9">
        <v>41.8</v>
      </c>
      <c r="J7" s="9">
        <v>43.32</v>
      </c>
      <c r="K7" s="10">
        <f>J7-I7</f>
        <v>1.5200000000000031</v>
      </c>
      <c r="L7" s="9">
        <v>26.4</v>
      </c>
      <c r="M7" s="9">
        <v>26.76</v>
      </c>
      <c r="N7" s="10">
        <f>M7-L7</f>
        <v>0.36000000000000298</v>
      </c>
      <c r="O7" s="9">
        <v>27.24</v>
      </c>
      <c r="P7" s="9">
        <v>23.2</v>
      </c>
      <c r="Q7" s="10">
        <f>P7-O7</f>
        <v>-4.0399999999999991</v>
      </c>
      <c r="R7" s="9">
        <v>33.06</v>
      </c>
      <c r="S7" s="9">
        <v>31.56</v>
      </c>
      <c r="T7" s="11">
        <f>S7-R7</f>
        <v>-1.5000000000000036</v>
      </c>
      <c r="U7" s="9">
        <f t="shared" si="0"/>
        <v>33.6</v>
      </c>
      <c r="V7" s="9">
        <f t="shared" si="0"/>
        <v>33.178000000000004</v>
      </c>
      <c r="W7" s="11">
        <f>V7-U7</f>
        <v>-0.42199999999999704</v>
      </c>
    </row>
    <row r="8" spans="1:23" s="2" customFormat="1" ht="23.25" customHeight="1" x14ac:dyDescent="0.55000000000000004">
      <c r="A8" s="20">
        <v>17</v>
      </c>
      <c r="B8" s="20">
        <v>10</v>
      </c>
      <c r="C8" s="20" t="s">
        <v>20</v>
      </c>
      <c r="D8" s="23" t="s">
        <v>53</v>
      </c>
      <c r="E8" s="36">
        <v>10</v>
      </c>
      <c r="F8" s="16">
        <v>36.700000000000003</v>
      </c>
      <c r="G8" s="37">
        <v>37.799999999999997</v>
      </c>
      <c r="H8" s="10">
        <f>G8-F8</f>
        <v>1.0999999999999943</v>
      </c>
      <c r="I8" s="16">
        <v>41.6</v>
      </c>
      <c r="J8" s="17">
        <v>42.2</v>
      </c>
      <c r="K8" s="10">
        <f>J8-I8</f>
        <v>0.60000000000000142</v>
      </c>
      <c r="L8" s="16">
        <v>25.4</v>
      </c>
      <c r="M8" s="37">
        <v>30</v>
      </c>
      <c r="N8" s="10">
        <f>M8-L8</f>
        <v>4.6000000000000014</v>
      </c>
      <c r="O8" s="16">
        <v>24.4</v>
      </c>
      <c r="P8" s="15">
        <v>23.28</v>
      </c>
      <c r="Q8" s="10">
        <f>P8-O8</f>
        <v>-1.1199999999999974</v>
      </c>
      <c r="R8" s="16">
        <v>35.4</v>
      </c>
      <c r="S8" s="17">
        <v>34</v>
      </c>
      <c r="T8" s="11">
        <f>S8-R8</f>
        <v>-1.3999999999999986</v>
      </c>
      <c r="U8" s="19">
        <f>(F8+I8+L8+O8+R8)/5</f>
        <v>32.700000000000003</v>
      </c>
      <c r="V8" s="71">
        <f>(G8+J8+M8+P8+S8)/5</f>
        <v>33.456000000000003</v>
      </c>
      <c r="W8" s="11">
        <f>V8-U8</f>
        <v>0.75600000000000023</v>
      </c>
    </row>
  </sheetData>
  <mergeCells count="5">
    <mergeCell ref="A3:A4"/>
    <mergeCell ref="B3:B7"/>
    <mergeCell ref="C3:C7"/>
    <mergeCell ref="D3:D4"/>
    <mergeCell ref="E3:E7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opLeftCell="D1" workbookViewId="0">
      <selection activeCell="V8" sqref="V8"/>
    </sheetView>
  </sheetViews>
  <sheetFormatPr defaultRowHeight="15" x14ac:dyDescent="0.25"/>
  <sheetData>
    <row r="1" spans="1:23" ht="24" x14ac:dyDescent="0.5500000000000000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4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4" x14ac:dyDescent="0.55000000000000004">
      <c r="A3" s="76" t="s">
        <v>2</v>
      </c>
      <c r="B3" s="78" t="s">
        <v>3</v>
      </c>
      <c r="C3" s="79" t="s">
        <v>4</v>
      </c>
      <c r="D3" s="77" t="s">
        <v>5</v>
      </c>
      <c r="E3" s="81" t="s">
        <v>6</v>
      </c>
      <c r="F3" s="4"/>
      <c r="G3" s="4" t="s">
        <v>7</v>
      </c>
      <c r="H3" s="39" t="s">
        <v>8</v>
      </c>
      <c r="I3" s="4"/>
      <c r="J3" s="4" t="s">
        <v>9</v>
      </c>
      <c r="K3" s="39" t="s">
        <v>8</v>
      </c>
      <c r="L3" s="4"/>
      <c r="M3" s="4" t="s">
        <v>10</v>
      </c>
      <c r="N3" s="39" t="s">
        <v>8</v>
      </c>
      <c r="O3" s="4"/>
      <c r="P3" s="4" t="s">
        <v>11</v>
      </c>
      <c r="Q3" s="39" t="s">
        <v>8</v>
      </c>
      <c r="R3" s="4"/>
      <c r="S3" s="4" t="s">
        <v>12</v>
      </c>
      <c r="T3" s="39" t="s">
        <v>8</v>
      </c>
      <c r="U3" s="4"/>
      <c r="V3" s="4" t="s">
        <v>13</v>
      </c>
      <c r="W3" s="39" t="s">
        <v>8</v>
      </c>
    </row>
    <row r="4" spans="1:23" ht="24" x14ac:dyDescent="0.55000000000000004">
      <c r="A4" s="77"/>
      <c r="B4" s="78"/>
      <c r="C4" s="79"/>
      <c r="D4" s="80"/>
      <c r="E4" s="82"/>
      <c r="F4" s="5" t="s">
        <v>14</v>
      </c>
      <c r="G4" s="5" t="s">
        <v>15</v>
      </c>
      <c r="H4" s="40" t="s">
        <v>16</v>
      </c>
      <c r="I4" s="5" t="s">
        <v>14</v>
      </c>
      <c r="J4" s="5" t="s">
        <v>15</v>
      </c>
      <c r="K4" s="40" t="s">
        <v>16</v>
      </c>
      <c r="L4" s="5" t="s">
        <v>14</v>
      </c>
      <c r="M4" s="5" t="s">
        <v>15</v>
      </c>
      <c r="N4" s="40" t="s">
        <v>16</v>
      </c>
      <c r="O4" s="5" t="s">
        <v>14</v>
      </c>
      <c r="P4" s="5" t="s">
        <v>15</v>
      </c>
      <c r="Q4" s="40" t="s">
        <v>16</v>
      </c>
      <c r="R4" s="5" t="s">
        <v>14</v>
      </c>
      <c r="S4" s="5" t="s">
        <v>15</v>
      </c>
      <c r="T4" s="40" t="s">
        <v>16</v>
      </c>
      <c r="U4" s="5" t="s">
        <v>14</v>
      </c>
      <c r="V4" s="5" t="s">
        <v>15</v>
      </c>
      <c r="W4" s="40" t="s">
        <v>16</v>
      </c>
    </row>
    <row r="5" spans="1:23" ht="24" x14ac:dyDescent="0.55000000000000004">
      <c r="A5" s="7"/>
      <c r="B5" s="78"/>
      <c r="C5" s="79"/>
      <c r="D5" s="8" t="s">
        <v>17</v>
      </c>
      <c r="E5" s="82"/>
      <c r="F5" s="9">
        <v>42.64</v>
      </c>
      <c r="G5" s="9">
        <v>43.36</v>
      </c>
      <c r="H5" s="10">
        <f>G5-F5</f>
        <v>0.71999999999999886</v>
      </c>
      <c r="I5" s="9">
        <v>46.24</v>
      </c>
      <c r="J5" s="35">
        <v>49</v>
      </c>
      <c r="K5" s="10">
        <f>J5-I5</f>
        <v>2.759999999999998</v>
      </c>
      <c r="L5" s="9">
        <v>30.62</v>
      </c>
      <c r="M5" s="9">
        <v>31.8</v>
      </c>
      <c r="N5" s="10">
        <f>M5-L5</f>
        <v>1.1799999999999997</v>
      </c>
      <c r="O5" s="9">
        <v>32.4</v>
      </c>
      <c r="P5" s="9">
        <v>29.31</v>
      </c>
      <c r="Q5" s="10">
        <f>P5-O5</f>
        <v>-3.09</v>
      </c>
      <c r="R5" s="9">
        <v>37.630000000000003</v>
      </c>
      <c r="S5" s="9">
        <v>34.99</v>
      </c>
      <c r="T5" s="11">
        <f>S5-R5</f>
        <v>-2.6400000000000006</v>
      </c>
      <c r="U5" s="9">
        <f t="shared" ref="U5:V7" si="0">(F5+I5+L5+O5+R5)/5</f>
        <v>37.905999999999999</v>
      </c>
      <c r="V5" s="9">
        <f t="shared" si="0"/>
        <v>37.692</v>
      </c>
      <c r="W5" s="11">
        <f>V5-U5</f>
        <v>-0.21399999999999864</v>
      </c>
    </row>
    <row r="6" spans="1:23" ht="24" x14ac:dyDescent="0.55000000000000004">
      <c r="A6" s="7"/>
      <c r="B6" s="78"/>
      <c r="C6" s="79"/>
      <c r="D6" s="8" t="s">
        <v>18</v>
      </c>
      <c r="E6" s="82"/>
      <c r="F6" s="9">
        <v>42.89</v>
      </c>
      <c r="G6" s="9">
        <v>46.81</v>
      </c>
      <c r="H6" s="10">
        <f>G6-F6</f>
        <v>3.9200000000000017</v>
      </c>
      <c r="I6" s="9">
        <v>46.42</v>
      </c>
      <c r="J6" s="9">
        <v>49.34</v>
      </c>
      <c r="K6" s="10">
        <f>J6-I6</f>
        <v>2.9200000000000017</v>
      </c>
      <c r="L6" s="9">
        <v>30.16</v>
      </c>
      <c r="M6" s="9">
        <v>31.39</v>
      </c>
      <c r="N6" s="10">
        <f>M6-L6</f>
        <v>1.2300000000000004</v>
      </c>
      <c r="O6" s="9">
        <v>32.42</v>
      </c>
      <c r="P6" s="9">
        <v>29.53</v>
      </c>
      <c r="Q6" s="10">
        <f>P6-O6</f>
        <v>-2.8900000000000006</v>
      </c>
      <c r="R6" s="9">
        <v>37.880000000000003</v>
      </c>
      <c r="S6" s="9">
        <v>35.119999999999997</v>
      </c>
      <c r="T6" s="11">
        <f>S6-R6</f>
        <v>-2.7600000000000051</v>
      </c>
      <c r="U6" s="9">
        <f t="shared" si="0"/>
        <v>37.953999999999994</v>
      </c>
      <c r="V6" s="9">
        <f t="shared" si="0"/>
        <v>38.438000000000002</v>
      </c>
      <c r="W6" s="11">
        <f>V6-U6</f>
        <v>0.48400000000000887</v>
      </c>
    </row>
    <row r="7" spans="1:23" ht="24" x14ac:dyDescent="0.55000000000000004">
      <c r="A7" s="7"/>
      <c r="B7" s="78"/>
      <c r="C7" s="79"/>
      <c r="D7" s="8" t="s">
        <v>19</v>
      </c>
      <c r="E7" s="83"/>
      <c r="F7" s="9">
        <v>39.5</v>
      </c>
      <c r="G7" s="9">
        <v>41.05</v>
      </c>
      <c r="H7" s="10">
        <f>G7-F7</f>
        <v>1.5499999999999972</v>
      </c>
      <c r="I7" s="9">
        <v>41.8</v>
      </c>
      <c r="J7" s="9">
        <v>43.32</v>
      </c>
      <c r="K7" s="10">
        <f>J7-I7</f>
        <v>1.5200000000000031</v>
      </c>
      <c r="L7" s="9">
        <v>26.4</v>
      </c>
      <c r="M7" s="9">
        <v>26.76</v>
      </c>
      <c r="N7" s="10">
        <f>M7-L7</f>
        <v>0.36000000000000298</v>
      </c>
      <c r="O7" s="9">
        <v>27.24</v>
      </c>
      <c r="P7" s="9">
        <v>23.2</v>
      </c>
      <c r="Q7" s="10">
        <f>P7-O7</f>
        <v>-4.0399999999999991</v>
      </c>
      <c r="R7" s="9">
        <v>33.06</v>
      </c>
      <c r="S7" s="9">
        <v>31.56</v>
      </c>
      <c r="T7" s="11">
        <f>S7-R7</f>
        <v>-1.5000000000000036</v>
      </c>
      <c r="U7" s="9">
        <f t="shared" si="0"/>
        <v>33.6</v>
      </c>
      <c r="V7" s="9">
        <f t="shared" si="0"/>
        <v>33.178000000000004</v>
      </c>
      <c r="W7" s="11">
        <f>V7-U7</f>
        <v>-0.42199999999999704</v>
      </c>
    </row>
    <row r="8" spans="1:23" s="2" customFormat="1" ht="23.25" customHeight="1" x14ac:dyDescent="0.55000000000000004">
      <c r="A8" s="6">
        <v>1</v>
      </c>
      <c r="B8" s="34">
        <v>11</v>
      </c>
      <c r="C8" s="34" t="s">
        <v>24</v>
      </c>
      <c r="D8" s="6" t="s">
        <v>64</v>
      </c>
      <c r="E8" s="36">
        <v>1</v>
      </c>
      <c r="F8" s="33"/>
      <c r="G8" s="18">
        <v>30</v>
      </c>
      <c r="H8" s="10">
        <f t="shared" ref="H8" si="1">G8-F8</f>
        <v>30</v>
      </c>
      <c r="I8" s="33"/>
      <c r="J8" s="17">
        <v>44</v>
      </c>
      <c r="K8" s="10">
        <f t="shared" ref="K8" si="2">J8-I8</f>
        <v>44</v>
      </c>
      <c r="L8" s="33"/>
      <c r="M8" s="18">
        <v>26</v>
      </c>
      <c r="N8" s="10">
        <f t="shared" ref="N8" si="3">M8-L8</f>
        <v>26</v>
      </c>
      <c r="O8" s="33"/>
      <c r="P8" s="17">
        <v>20</v>
      </c>
      <c r="Q8" s="10">
        <f t="shared" ref="Q8" si="4">P8-O8</f>
        <v>20</v>
      </c>
      <c r="R8" s="33"/>
      <c r="S8" s="17">
        <v>32</v>
      </c>
      <c r="T8" s="11">
        <f t="shared" ref="T8" si="5">S8-R8</f>
        <v>32</v>
      </c>
      <c r="U8" s="6"/>
      <c r="V8" s="17">
        <v>32</v>
      </c>
      <c r="W8" s="11">
        <f t="shared" ref="W8" si="6">V8-U8</f>
        <v>32</v>
      </c>
    </row>
  </sheetData>
  <mergeCells count="5">
    <mergeCell ref="A3:A4"/>
    <mergeCell ref="B3:B7"/>
    <mergeCell ref="C3:C7"/>
    <mergeCell ref="D3:D4"/>
    <mergeCell ref="E3:E7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topLeftCell="D1" workbookViewId="0">
      <selection activeCell="E12" sqref="E12:W12"/>
    </sheetView>
  </sheetViews>
  <sheetFormatPr defaultRowHeight="15" x14ac:dyDescent="0.25"/>
  <sheetData>
    <row r="1" spans="1:23" ht="24" x14ac:dyDescent="0.5500000000000000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4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4" x14ac:dyDescent="0.55000000000000004">
      <c r="A3" s="76" t="s">
        <v>2</v>
      </c>
      <c r="B3" s="78" t="s">
        <v>3</v>
      </c>
      <c r="C3" s="79" t="s">
        <v>4</v>
      </c>
      <c r="D3" s="77" t="s">
        <v>5</v>
      </c>
      <c r="E3" s="81" t="s">
        <v>6</v>
      </c>
      <c r="F3" s="4"/>
      <c r="G3" s="4" t="s">
        <v>7</v>
      </c>
      <c r="H3" s="39" t="s">
        <v>8</v>
      </c>
      <c r="I3" s="4"/>
      <c r="J3" s="4" t="s">
        <v>9</v>
      </c>
      <c r="K3" s="39" t="s">
        <v>8</v>
      </c>
      <c r="L3" s="4"/>
      <c r="M3" s="4" t="s">
        <v>10</v>
      </c>
      <c r="N3" s="39" t="s">
        <v>8</v>
      </c>
      <c r="O3" s="4"/>
      <c r="P3" s="4" t="s">
        <v>11</v>
      </c>
      <c r="Q3" s="39" t="s">
        <v>8</v>
      </c>
      <c r="R3" s="4"/>
      <c r="S3" s="4" t="s">
        <v>12</v>
      </c>
      <c r="T3" s="39" t="s">
        <v>8</v>
      </c>
      <c r="U3" s="4"/>
      <c r="V3" s="4" t="s">
        <v>13</v>
      </c>
      <c r="W3" s="39" t="s">
        <v>8</v>
      </c>
    </row>
    <row r="4" spans="1:23" ht="24" x14ac:dyDescent="0.55000000000000004">
      <c r="A4" s="77"/>
      <c r="B4" s="78"/>
      <c r="C4" s="79"/>
      <c r="D4" s="80"/>
      <c r="E4" s="82"/>
      <c r="F4" s="5" t="s">
        <v>14</v>
      </c>
      <c r="G4" s="5" t="s">
        <v>15</v>
      </c>
      <c r="H4" s="40" t="s">
        <v>16</v>
      </c>
      <c r="I4" s="5" t="s">
        <v>14</v>
      </c>
      <c r="J4" s="5" t="s">
        <v>15</v>
      </c>
      <c r="K4" s="40" t="s">
        <v>16</v>
      </c>
      <c r="L4" s="5" t="s">
        <v>14</v>
      </c>
      <c r="M4" s="5" t="s">
        <v>15</v>
      </c>
      <c r="N4" s="40" t="s">
        <v>16</v>
      </c>
      <c r="O4" s="5" t="s">
        <v>14</v>
      </c>
      <c r="P4" s="5" t="s">
        <v>15</v>
      </c>
      <c r="Q4" s="40" t="s">
        <v>16</v>
      </c>
      <c r="R4" s="5" t="s">
        <v>14</v>
      </c>
      <c r="S4" s="5" t="s">
        <v>15</v>
      </c>
      <c r="T4" s="40" t="s">
        <v>16</v>
      </c>
      <c r="U4" s="5" t="s">
        <v>14</v>
      </c>
      <c r="V4" s="5" t="s">
        <v>15</v>
      </c>
      <c r="W4" s="40" t="s">
        <v>16</v>
      </c>
    </row>
    <row r="5" spans="1:23" ht="24" x14ac:dyDescent="0.55000000000000004">
      <c r="A5" s="7"/>
      <c r="B5" s="78"/>
      <c r="C5" s="79"/>
      <c r="D5" s="8" t="s">
        <v>17</v>
      </c>
      <c r="E5" s="82"/>
      <c r="F5" s="9">
        <v>42.64</v>
      </c>
      <c r="G5" s="9">
        <v>43.36</v>
      </c>
      <c r="H5" s="10">
        <f>G5-F5</f>
        <v>0.71999999999999886</v>
      </c>
      <c r="I5" s="9">
        <v>46.24</v>
      </c>
      <c r="J5" s="35">
        <v>49</v>
      </c>
      <c r="K5" s="10">
        <f>J5-I5</f>
        <v>2.759999999999998</v>
      </c>
      <c r="L5" s="9">
        <v>30.62</v>
      </c>
      <c r="M5" s="9">
        <v>31.8</v>
      </c>
      <c r="N5" s="10">
        <f>M5-L5</f>
        <v>1.1799999999999997</v>
      </c>
      <c r="O5" s="9">
        <v>32.4</v>
      </c>
      <c r="P5" s="9">
        <v>29.31</v>
      </c>
      <c r="Q5" s="10">
        <f>P5-O5</f>
        <v>-3.09</v>
      </c>
      <c r="R5" s="9">
        <v>37.630000000000003</v>
      </c>
      <c r="S5" s="9">
        <v>34.99</v>
      </c>
      <c r="T5" s="11">
        <f>S5-R5</f>
        <v>-2.6400000000000006</v>
      </c>
      <c r="U5" s="9">
        <f t="shared" ref="U5:V7" si="0">(F5+I5+L5+O5+R5)/5</f>
        <v>37.905999999999999</v>
      </c>
      <c r="V5" s="9">
        <f t="shared" si="0"/>
        <v>37.692</v>
      </c>
      <c r="W5" s="11">
        <f>V5-U5</f>
        <v>-0.21399999999999864</v>
      </c>
    </row>
    <row r="6" spans="1:23" ht="24" x14ac:dyDescent="0.55000000000000004">
      <c r="A6" s="7"/>
      <c r="B6" s="78"/>
      <c r="C6" s="79"/>
      <c r="D6" s="8" t="s">
        <v>18</v>
      </c>
      <c r="E6" s="82"/>
      <c r="F6" s="9">
        <v>42.89</v>
      </c>
      <c r="G6" s="9">
        <v>46.81</v>
      </c>
      <c r="H6" s="10">
        <f>G6-F6</f>
        <v>3.9200000000000017</v>
      </c>
      <c r="I6" s="9">
        <v>46.42</v>
      </c>
      <c r="J6" s="9">
        <v>49.34</v>
      </c>
      <c r="K6" s="10">
        <f>J6-I6</f>
        <v>2.9200000000000017</v>
      </c>
      <c r="L6" s="9">
        <v>30.16</v>
      </c>
      <c r="M6" s="9">
        <v>31.39</v>
      </c>
      <c r="N6" s="10">
        <f>M6-L6</f>
        <v>1.2300000000000004</v>
      </c>
      <c r="O6" s="9">
        <v>32.42</v>
      </c>
      <c r="P6" s="9">
        <v>29.53</v>
      </c>
      <c r="Q6" s="10">
        <f>P6-O6</f>
        <v>-2.8900000000000006</v>
      </c>
      <c r="R6" s="9">
        <v>37.880000000000003</v>
      </c>
      <c r="S6" s="9">
        <v>35.119999999999997</v>
      </c>
      <c r="T6" s="11">
        <f>S6-R6</f>
        <v>-2.7600000000000051</v>
      </c>
      <c r="U6" s="9">
        <f t="shared" si="0"/>
        <v>37.953999999999994</v>
      </c>
      <c r="V6" s="9">
        <f t="shared" si="0"/>
        <v>38.438000000000002</v>
      </c>
      <c r="W6" s="11">
        <f>V6-U6</f>
        <v>0.48400000000000887</v>
      </c>
    </row>
    <row r="7" spans="1:23" ht="24" x14ac:dyDescent="0.55000000000000004">
      <c r="A7" s="7"/>
      <c r="B7" s="78"/>
      <c r="C7" s="79"/>
      <c r="D7" s="8" t="s">
        <v>19</v>
      </c>
      <c r="E7" s="83"/>
      <c r="F7" s="9">
        <v>39.5</v>
      </c>
      <c r="G7" s="9">
        <v>41.05</v>
      </c>
      <c r="H7" s="10">
        <f>G7-F7</f>
        <v>1.5499999999999972</v>
      </c>
      <c r="I7" s="9">
        <v>41.8</v>
      </c>
      <c r="J7" s="9">
        <v>43.32</v>
      </c>
      <c r="K7" s="10">
        <f>J7-I7</f>
        <v>1.5200000000000031</v>
      </c>
      <c r="L7" s="9">
        <v>26.4</v>
      </c>
      <c r="M7" s="9">
        <v>26.76</v>
      </c>
      <c r="N7" s="10">
        <f>M7-L7</f>
        <v>0.36000000000000298</v>
      </c>
      <c r="O7" s="9">
        <v>27.24</v>
      </c>
      <c r="P7" s="9">
        <v>23.2</v>
      </c>
      <c r="Q7" s="10">
        <f>P7-O7</f>
        <v>-4.0399999999999991</v>
      </c>
      <c r="R7" s="9">
        <v>33.06</v>
      </c>
      <c r="S7" s="9">
        <v>31.56</v>
      </c>
      <c r="T7" s="11">
        <f>S7-R7</f>
        <v>-1.5000000000000036</v>
      </c>
      <c r="U7" s="9">
        <f t="shared" si="0"/>
        <v>33.6</v>
      </c>
      <c r="V7" s="9">
        <f t="shared" si="0"/>
        <v>33.178000000000004</v>
      </c>
      <c r="W7" s="11">
        <f>V7-U7</f>
        <v>-0.42199999999999704</v>
      </c>
    </row>
    <row r="8" spans="1:23" s="2" customFormat="1" ht="23.25" customHeight="1" x14ac:dyDescent="0.55000000000000004">
      <c r="A8" s="20">
        <v>1</v>
      </c>
      <c r="B8" s="20">
        <v>12</v>
      </c>
      <c r="C8" s="12" t="s">
        <v>20</v>
      </c>
      <c r="D8" s="21" t="s">
        <v>55</v>
      </c>
      <c r="E8" s="36">
        <v>4</v>
      </c>
      <c r="F8" s="16">
        <v>40.86</v>
      </c>
      <c r="G8" s="38">
        <v>49.75</v>
      </c>
      <c r="H8" s="10">
        <v>8.89</v>
      </c>
      <c r="I8" s="16">
        <v>48.86</v>
      </c>
      <c r="J8" s="17">
        <v>45.5</v>
      </c>
      <c r="K8" s="10">
        <v>-3.3599999999999994</v>
      </c>
      <c r="L8" s="16">
        <v>22.86</v>
      </c>
      <c r="M8" s="37">
        <v>29</v>
      </c>
      <c r="N8" s="10">
        <v>6.1400000000000006</v>
      </c>
      <c r="O8" s="16">
        <v>30.74</v>
      </c>
      <c r="P8" s="17">
        <v>37.799999999999997</v>
      </c>
      <c r="Q8" s="10">
        <v>7.0599999999999987</v>
      </c>
      <c r="R8" s="16">
        <v>34.57</v>
      </c>
      <c r="S8" s="17">
        <v>36</v>
      </c>
      <c r="T8" s="11">
        <v>1.4299999999999997</v>
      </c>
      <c r="U8" s="19">
        <v>35.577999999999996</v>
      </c>
      <c r="V8" s="71">
        <v>39.61</v>
      </c>
      <c r="W8" s="11">
        <v>4.0320000000000036</v>
      </c>
    </row>
    <row r="9" spans="1:23" s="2" customFormat="1" ht="23.25" customHeight="1" x14ac:dyDescent="0.55000000000000004">
      <c r="A9" s="20">
        <v>3</v>
      </c>
      <c r="B9" s="20">
        <v>12</v>
      </c>
      <c r="C9" s="20" t="s">
        <v>24</v>
      </c>
      <c r="D9" s="23" t="s">
        <v>61</v>
      </c>
      <c r="E9" s="36">
        <v>29</v>
      </c>
      <c r="F9" s="16">
        <v>40.97</v>
      </c>
      <c r="G9" s="38">
        <v>46.38</v>
      </c>
      <c r="H9" s="10">
        <v>5.4100000000000037</v>
      </c>
      <c r="I9" s="16">
        <v>39.380000000000003</v>
      </c>
      <c r="J9" s="15">
        <v>50.48</v>
      </c>
      <c r="K9" s="10">
        <v>11.099999999999994</v>
      </c>
      <c r="L9" s="16">
        <v>26.19</v>
      </c>
      <c r="M9" s="38">
        <v>29.31</v>
      </c>
      <c r="N9" s="10">
        <v>3.1199999999999974</v>
      </c>
      <c r="O9" s="16">
        <v>28.25</v>
      </c>
      <c r="P9" s="17">
        <v>26.7</v>
      </c>
      <c r="Q9" s="10">
        <v>-1.5500000000000007</v>
      </c>
      <c r="R9" s="16">
        <v>33.380000000000003</v>
      </c>
      <c r="S9" s="15">
        <v>30.55</v>
      </c>
      <c r="T9" s="11">
        <v>-2.8300000000000018</v>
      </c>
      <c r="U9" s="19">
        <v>33.634</v>
      </c>
      <c r="V9" s="71">
        <v>36.684000000000005</v>
      </c>
      <c r="W9" s="11">
        <v>3.0500000000000043</v>
      </c>
    </row>
    <row r="10" spans="1:23" s="2" customFormat="1" ht="23.25" customHeight="1" x14ac:dyDescent="0.55000000000000004">
      <c r="A10" s="20">
        <v>9</v>
      </c>
      <c r="B10" s="20">
        <v>12</v>
      </c>
      <c r="C10" s="20" t="s">
        <v>20</v>
      </c>
      <c r="D10" s="23" t="s">
        <v>52</v>
      </c>
      <c r="E10" s="36">
        <v>4</v>
      </c>
      <c r="F10" s="16">
        <v>37.450000000000003</v>
      </c>
      <c r="G10" s="38">
        <v>45.75</v>
      </c>
      <c r="H10" s="10">
        <v>8.2999999999999972</v>
      </c>
      <c r="I10" s="16">
        <v>39.64</v>
      </c>
      <c r="J10" s="17">
        <v>46</v>
      </c>
      <c r="K10" s="10">
        <v>6.3599999999999994</v>
      </c>
      <c r="L10" s="16">
        <v>24.73</v>
      </c>
      <c r="M10" s="37">
        <v>24.5</v>
      </c>
      <c r="N10" s="10">
        <v>-0.23000000000000043</v>
      </c>
      <c r="O10" s="16">
        <v>25.24</v>
      </c>
      <c r="P10" s="17">
        <v>25.6</v>
      </c>
      <c r="Q10" s="10">
        <v>0.36000000000000298</v>
      </c>
      <c r="R10" s="16">
        <v>29.82</v>
      </c>
      <c r="S10" s="17">
        <v>36.5</v>
      </c>
      <c r="T10" s="11">
        <v>6.68</v>
      </c>
      <c r="U10" s="19">
        <v>31.375999999999998</v>
      </c>
      <c r="V10" s="71">
        <v>35.67</v>
      </c>
      <c r="W10" s="11">
        <v>4.294000000000004</v>
      </c>
    </row>
    <row r="11" spans="1:23" s="2" customFormat="1" ht="23.25" customHeight="1" x14ac:dyDescent="0.55000000000000004">
      <c r="A11" s="20">
        <v>32</v>
      </c>
      <c r="B11" s="20">
        <v>12</v>
      </c>
      <c r="C11" s="20" t="s">
        <v>20</v>
      </c>
      <c r="D11" s="23" t="s">
        <v>60</v>
      </c>
      <c r="E11" s="36">
        <v>5</v>
      </c>
      <c r="F11" s="16">
        <v>38.75</v>
      </c>
      <c r="G11" s="37">
        <v>38.4</v>
      </c>
      <c r="H11" s="10">
        <v>-0.35000000000000142</v>
      </c>
      <c r="I11" s="16">
        <v>46.63</v>
      </c>
      <c r="J11" s="17">
        <v>39.200000000000003</v>
      </c>
      <c r="K11" s="10">
        <v>-7.43</v>
      </c>
      <c r="L11" s="16">
        <v>25.38</v>
      </c>
      <c r="M11" s="37">
        <v>25.2</v>
      </c>
      <c r="N11" s="10">
        <v>-0.17999999999999972</v>
      </c>
      <c r="O11" s="16">
        <v>27.55</v>
      </c>
      <c r="P11" s="15">
        <v>17.920000000000002</v>
      </c>
      <c r="Q11" s="10">
        <v>-9.629999999999999</v>
      </c>
      <c r="R11" s="16">
        <v>33.75</v>
      </c>
      <c r="S11" s="17">
        <v>33.6</v>
      </c>
      <c r="T11" s="11">
        <v>-0.14999999999999858</v>
      </c>
      <c r="U11" s="19">
        <v>34.411999999999999</v>
      </c>
      <c r="V11" s="71">
        <v>30.863999999999997</v>
      </c>
      <c r="W11" s="11">
        <v>-3.5480000000000018</v>
      </c>
    </row>
    <row r="12" spans="1:23" ht="24" x14ac:dyDescent="0.55000000000000004">
      <c r="E12" s="47">
        <f>SUM(E8:E11)</f>
        <v>42</v>
      </c>
      <c r="F12" s="46">
        <f>AVERAGE(F8:F11)</f>
        <v>39.5075</v>
      </c>
      <c r="G12" s="46">
        <f>AVERAGE(G8:G11)</f>
        <v>45.07</v>
      </c>
      <c r="H12" s="11">
        <f t="shared" ref="H12" si="1">G12-F12</f>
        <v>5.5625</v>
      </c>
      <c r="I12" s="46">
        <f>AVERAGE(I8:I11)</f>
        <v>43.627500000000005</v>
      </c>
      <c r="J12" s="46">
        <f>AVERAGE(J8:J11)</f>
        <v>45.295000000000002</v>
      </c>
      <c r="K12" s="11">
        <f t="shared" ref="K12" si="2">J12-I12</f>
        <v>1.6674999999999969</v>
      </c>
      <c r="L12" s="46">
        <f>AVERAGE(L8:L11)</f>
        <v>24.79</v>
      </c>
      <c r="M12" s="46">
        <f>AVERAGE(M8:M11)</f>
        <v>27.002500000000001</v>
      </c>
      <c r="N12" s="11">
        <f t="shared" ref="N12" si="3">M12-L12</f>
        <v>2.2125000000000021</v>
      </c>
      <c r="O12" s="46">
        <f>AVERAGE(O8:O11)</f>
        <v>27.944999999999997</v>
      </c>
      <c r="P12" s="46">
        <f>AVERAGE(P8:P11)</f>
        <v>27.004999999999999</v>
      </c>
      <c r="Q12" s="11">
        <f t="shared" ref="Q12" si="4">P12-O12</f>
        <v>-0.93999999999999773</v>
      </c>
      <c r="R12" s="46">
        <f>AVERAGE(R8:R11)</f>
        <v>32.880000000000003</v>
      </c>
      <c r="S12" s="46">
        <f>AVERAGE(S8:S11)</f>
        <v>34.162500000000001</v>
      </c>
      <c r="T12" s="11">
        <f t="shared" ref="T12" si="5">S12-R12</f>
        <v>1.2824999999999989</v>
      </c>
      <c r="U12" s="46">
        <f>AVERAGE(U8:U11)</f>
        <v>33.75</v>
      </c>
      <c r="V12" s="46">
        <f>AVERAGE(V8:V11)</f>
        <v>35.707000000000001</v>
      </c>
      <c r="W12" s="11">
        <f t="shared" ref="W12" si="6">V12-U12</f>
        <v>1.9570000000000007</v>
      </c>
    </row>
  </sheetData>
  <mergeCells count="5">
    <mergeCell ref="A3:A4"/>
    <mergeCell ref="B3:B7"/>
    <mergeCell ref="C3:C7"/>
    <mergeCell ref="D3:D4"/>
    <mergeCell ref="E3:E7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zoomScale="80" zoomScaleNormal="80" workbookViewId="0">
      <selection activeCell="E11" sqref="E11:W11"/>
    </sheetView>
  </sheetViews>
  <sheetFormatPr defaultRowHeight="15" x14ac:dyDescent="0.25"/>
  <sheetData>
    <row r="1" spans="1:23" ht="24" x14ac:dyDescent="0.5500000000000000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4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4" x14ac:dyDescent="0.55000000000000004">
      <c r="A3" s="76" t="s">
        <v>2</v>
      </c>
      <c r="B3" s="78" t="s">
        <v>3</v>
      </c>
      <c r="C3" s="79" t="s">
        <v>4</v>
      </c>
      <c r="D3" s="77" t="s">
        <v>5</v>
      </c>
      <c r="E3" s="81" t="s">
        <v>6</v>
      </c>
      <c r="F3" s="4"/>
      <c r="G3" s="4" t="s">
        <v>7</v>
      </c>
      <c r="H3" s="39" t="s">
        <v>8</v>
      </c>
      <c r="I3" s="4"/>
      <c r="J3" s="4" t="s">
        <v>9</v>
      </c>
      <c r="K3" s="39" t="s">
        <v>8</v>
      </c>
      <c r="L3" s="4"/>
      <c r="M3" s="4" t="s">
        <v>10</v>
      </c>
      <c r="N3" s="39" t="s">
        <v>8</v>
      </c>
      <c r="O3" s="4"/>
      <c r="P3" s="4" t="s">
        <v>11</v>
      </c>
      <c r="Q3" s="39" t="s">
        <v>8</v>
      </c>
      <c r="R3" s="4"/>
      <c r="S3" s="4" t="s">
        <v>12</v>
      </c>
      <c r="T3" s="39" t="s">
        <v>8</v>
      </c>
      <c r="U3" s="4"/>
      <c r="V3" s="4" t="s">
        <v>13</v>
      </c>
      <c r="W3" s="39" t="s">
        <v>8</v>
      </c>
    </row>
    <row r="4" spans="1:23" ht="24" x14ac:dyDescent="0.55000000000000004">
      <c r="A4" s="77"/>
      <c r="B4" s="78"/>
      <c r="C4" s="79"/>
      <c r="D4" s="80"/>
      <c r="E4" s="82"/>
      <c r="F4" s="5" t="s">
        <v>14</v>
      </c>
      <c r="G4" s="5" t="s">
        <v>15</v>
      </c>
      <c r="H4" s="40" t="s">
        <v>16</v>
      </c>
      <c r="I4" s="5" t="s">
        <v>14</v>
      </c>
      <c r="J4" s="5" t="s">
        <v>15</v>
      </c>
      <c r="K4" s="40" t="s">
        <v>16</v>
      </c>
      <c r="L4" s="5" t="s">
        <v>14</v>
      </c>
      <c r="M4" s="5" t="s">
        <v>15</v>
      </c>
      <c r="N4" s="40" t="s">
        <v>16</v>
      </c>
      <c r="O4" s="5" t="s">
        <v>14</v>
      </c>
      <c r="P4" s="5" t="s">
        <v>15</v>
      </c>
      <c r="Q4" s="40" t="s">
        <v>16</v>
      </c>
      <c r="R4" s="5" t="s">
        <v>14</v>
      </c>
      <c r="S4" s="5" t="s">
        <v>15</v>
      </c>
      <c r="T4" s="40" t="s">
        <v>16</v>
      </c>
      <c r="U4" s="5" t="s">
        <v>14</v>
      </c>
      <c r="V4" s="5" t="s">
        <v>15</v>
      </c>
      <c r="W4" s="40" t="s">
        <v>16</v>
      </c>
    </row>
    <row r="5" spans="1:23" ht="24" x14ac:dyDescent="0.55000000000000004">
      <c r="A5" s="7"/>
      <c r="B5" s="78"/>
      <c r="C5" s="79"/>
      <c r="D5" s="8" t="s">
        <v>17</v>
      </c>
      <c r="E5" s="82"/>
      <c r="F5" s="9">
        <v>42.64</v>
      </c>
      <c r="G5" s="9">
        <v>43.36</v>
      </c>
      <c r="H5" s="10">
        <f>G5-F5</f>
        <v>0.71999999999999886</v>
      </c>
      <c r="I5" s="9">
        <v>46.24</v>
      </c>
      <c r="J5" s="35">
        <v>49</v>
      </c>
      <c r="K5" s="10">
        <f>J5-I5</f>
        <v>2.759999999999998</v>
      </c>
      <c r="L5" s="9">
        <v>30.62</v>
      </c>
      <c r="M5" s="9">
        <v>31.8</v>
      </c>
      <c r="N5" s="10">
        <f>M5-L5</f>
        <v>1.1799999999999997</v>
      </c>
      <c r="O5" s="9">
        <v>32.4</v>
      </c>
      <c r="P5" s="9">
        <v>29.31</v>
      </c>
      <c r="Q5" s="10">
        <f>P5-O5</f>
        <v>-3.09</v>
      </c>
      <c r="R5" s="9">
        <v>37.630000000000003</v>
      </c>
      <c r="S5" s="9">
        <v>34.99</v>
      </c>
      <c r="T5" s="11">
        <f>S5-R5</f>
        <v>-2.6400000000000006</v>
      </c>
      <c r="U5" s="9">
        <f t="shared" ref="U5:V7" si="0">(F5+I5+L5+O5+R5)/5</f>
        <v>37.905999999999999</v>
      </c>
      <c r="V5" s="9">
        <f t="shared" si="0"/>
        <v>37.692</v>
      </c>
      <c r="W5" s="11">
        <f>V5-U5</f>
        <v>-0.21399999999999864</v>
      </c>
    </row>
    <row r="6" spans="1:23" ht="24" x14ac:dyDescent="0.55000000000000004">
      <c r="A6" s="7"/>
      <c r="B6" s="78"/>
      <c r="C6" s="79"/>
      <c r="D6" s="8" t="s">
        <v>18</v>
      </c>
      <c r="E6" s="82"/>
      <c r="F6" s="9">
        <v>42.89</v>
      </c>
      <c r="G6" s="9">
        <v>46.81</v>
      </c>
      <c r="H6" s="10">
        <f>G6-F6</f>
        <v>3.9200000000000017</v>
      </c>
      <c r="I6" s="9">
        <v>46.42</v>
      </c>
      <c r="J6" s="9">
        <v>49.34</v>
      </c>
      <c r="K6" s="10">
        <f>J6-I6</f>
        <v>2.9200000000000017</v>
      </c>
      <c r="L6" s="9">
        <v>30.16</v>
      </c>
      <c r="M6" s="9">
        <v>31.39</v>
      </c>
      <c r="N6" s="10">
        <f>M6-L6</f>
        <v>1.2300000000000004</v>
      </c>
      <c r="O6" s="9">
        <v>32.42</v>
      </c>
      <c r="P6" s="9">
        <v>29.53</v>
      </c>
      <c r="Q6" s="10">
        <f>P6-O6</f>
        <v>-2.8900000000000006</v>
      </c>
      <c r="R6" s="9">
        <v>37.880000000000003</v>
      </c>
      <c r="S6" s="9">
        <v>35.119999999999997</v>
      </c>
      <c r="T6" s="11">
        <f>S6-R6</f>
        <v>-2.7600000000000051</v>
      </c>
      <c r="U6" s="9">
        <f t="shared" si="0"/>
        <v>37.953999999999994</v>
      </c>
      <c r="V6" s="9">
        <f t="shared" si="0"/>
        <v>38.438000000000002</v>
      </c>
      <c r="W6" s="11">
        <f>V6-U6</f>
        <v>0.48400000000000887</v>
      </c>
    </row>
    <row r="7" spans="1:23" ht="24" x14ac:dyDescent="0.55000000000000004">
      <c r="A7" s="7"/>
      <c r="B7" s="78"/>
      <c r="C7" s="79"/>
      <c r="D7" s="8" t="s">
        <v>19</v>
      </c>
      <c r="E7" s="83"/>
      <c r="F7" s="9">
        <v>39.5</v>
      </c>
      <c r="G7" s="9">
        <v>41.05</v>
      </c>
      <c r="H7" s="10">
        <f>G7-F7</f>
        <v>1.5499999999999972</v>
      </c>
      <c r="I7" s="9">
        <v>41.8</v>
      </c>
      <c r="J7" s="9">
        <v>43.32</v>
      </c>
      <c r="K7" s="10">
        <f>J7-I7</f>
        <v>1.5200000000000031</v>
      </c>
      <c r="L7" s="9">
        <v>26.4</v>
      </c>
      <c r="M7" s="9">
        <v>26.76</v>
      </c>
      <c r="N7" s="10">
        <f>M7-L7</f>
        <v>0.36000000000000298</v>
      </c>
      <c r="O7" s="9">
        <v>27.24</v>
      </c>
      <c r="P7" s="9">
        <v>23.2</v>
      </c>
      <c r="Q7" s="10">
        <f>P7-O7</f>
        <v>-4.0399999999999991</v>
      </c>
      <c r="R7" s="9">
        <v>33.06</v>
      </c>
      <c r="S7" s="9">
        <v>31.56</v>
      </c>
      <c r="T7" s="11">
        <f>S7-R7</f>
        <v>-1.5000000000000036</v>
      </c>
      <c r="U7" s="9">
        <f t="shared" si="0"/>
        <v>33.6</v>
      </c>
      <c r="V7" s="9">
        <f t="shared" si="0"/>
        <v>33.178000000000004</v>
      </c>
      <c r="W7" s="11">
        <f>V7-U7</f>
        <v>-0.42199999999999704</v>
      </c>
    </row>
    <row r="8" spans="1:23" s="2" customFormat="1" ht="23.25" customHeight="1" x14ac:dyDescent="0.55000000000000004">
      <c r="A8" s="20">
        <v>6</v>
      </c>
      <c r="B8" s="20">
        <v>13</v>
      </c>
      <c r="C8" s="20" t="s">
        <v>24</v>
      </c>
      <c r="D8" s="23" t="s">
        <v>47</v>
      </c>
      <c r="E8" s="36">
        <v>10</v>
      </c>
      <c r="F8" s="16">
        <v>39.119999999999997</v>
      </c>
      <c r="G8" s="37">
        <v>43.7</v>
      </c>
      <c r="H8" s="10">
        <v>4.5800000000000054</v>
      </c>
      <c r="I8" s="16">
        <v>40.590000000000003</v>
      </c>
      <c r="J8" s="17">
        <v>50.6</v>
      </c>
      <c r="K8" s="10">
        <v>10.009999999999998</v>
      </c>
      <c r="L8" s="16">
        <v>23.29</v>
      </c>
      <c r="M8" s="37">
        <v>27.8</v>
      </c>
      <c r="N8" s="10">
        <v>4.5100000000000016</v>
      </c>
      <c r="O8" s="16">
        <v>28.09</v>
      </c>
      <c r="P8" s="15">
        <v>27.36</v>
      </c>
      <c r="Q8" s="10">
        <v>-0.73000000000000043</v>
      </c>
      <c r="R8" s="16">
        <v>38.71</v>
      </c>
      <c r="S8" s="17">
        <v>29.8</v>
      </c>
      <c r="T8" s="11">
        <v>-8.91</v>
      </c>
      <c r="U8" s="19">
        <v>33.96</v>
      </c>
      <c r="V8" s="71">
        <v>35.852000000000004</v>
      </c>
      <c r="W8" s="11">
        <v>1.892000000000003</v>
      </c>
    </row>
    <row r="9" spans="1:23" s="2" customFormat="1" ht="23.25" customHeight="1" x14ac:dyDescent="0.55000000000000004">
      <c r="A9" s="20">
        <v>16</v>
      </c>
      <c r="B9" s="20">
        <v>13</v>
      </c>
      <c r="C9" s="20" t="s">
        <v>20</v>
      </c>
      <c r="D9" s="23" t="s">
        <v>36</v>
      </c>
      <c r="E9" s="36">
        <v>8</v>
      </c>
      <c r="F9" s="16">
        <v>39</v>
      </c>
      <c r="G9" s="37">
        <v>42</v>
      </c>
      <c r="H9" s="10">
        <v>3</v>
      </c>
      <c r="I9" s="16">
        <v>33.33</v>
      </c>
      <c r="J9" s="15">
        <v>47.75</v>
      </c>
      <c r="K9" s="10">
        <v>14.420000000000002</v>
      </c>
      <c r="L9" s="16">
        <v>31.33</v>
      </c>
      <c r="M9" s="38">
        <v>26.75</v>
      </c>
      <c r="N9" s="10">
        <v>-4.5799999999999983</v>
      </c>
      <c r="O9" s="16">
        <v>18.399999999999999</v>
      </c>
      <c r="P9" s="17">
        <v>23.8</v>
      </c>
      <c r="Q9" s="10">
        <v>5.4000000000000021</v>
      </c>
      <c r="R9" s="16">
        <v>34.67</v>
      </c>
      <c r="S9" s="15">
        <v>28.75</v>
      </c>
      <c r="T9" s="11">
        <v>-5.9200000000000017</v>
      </c>
      <c r="U9" s="19">
        <v>31.346000000000004</v>
      </c>
      <c r="V9" s="71">
        <v>33.81</v>
      </c>
      <c r="W9" s="11">
        <v>2.4639999999999986</v>
      </c>
    </row>
    <row r="10" spans="1:23" s="2" customFormat="1" ht="23.25" customHeight="1" x14ac:dyDescent="0.55000000000000004">
      <c r="A10" s="20">
        <v>25</v>
      </c>
      <c r="B10" s="20">
        <v>13</v>
      </c>
      <c r="C10" s="20" t="s">
        <v>20</v>
      </c>
      <c r="D10" s="23" t="s">
        <v>56</v>
      </c>
      <c r="E10" s="36">
        <v>6</v>
      </c>
      <c r="F10" s="16">
        <v>43</v>
      </c>
      <c r="G10" s="38">
        <v>41.83</v>
      </c>
      <c r="H10" s="10">
        <v>-1.1700000000000017</v>
      </c>
      <c r="I10" s="16">
        <v>42</v>
      </c>
      <c r="J10" s="17">
        <v>43</v>
      </c>
      <c r="K10" s="10">
        <v>1</v>
      </c>
      <c r="L10" s="16">
        <v>29.67</v>
      </c>
      <c r="M10" s="38">
        <v>25.67</v>
      </c>
      <c r="N10" s="10">
        <v>-4</v>
      </c>
      <c r="O10" s="16">
        <v>24.67</v>
      </c>
      <c r="P10" s="17">
        <v>20.8</v>
      </c>
      <c r="Q10" s="10">
        <v>-3.870000000000001</v>
      </c>
      <c r="R10" s="16">
        <v>34.33</v>
      </c>
      <c r="S10" s="15">
        <v>28.33</v>
      </c>
      <c r="T10" s="11">
        <v>-6</v>
      </c>
      <c r="U10" s="19">
        <v>34.734000000000002</v>
      </c>
      <c r="V10" s="71">
        <v>31.925999999999998</v>
      </c>
      <c r="W10" s="11">
        <v>-2.8080000000000034</v>
      </c>
    </row>
    <row r="11" spans="1:23" ht="24" x14ac:dyDescent="0.55000000000000004">
      <c r="E11" s="47">
        <f>SUM(E8:E10)</f>
        <v>24</v>
      </c>
      <c r="F11" s="46">
        <f>AVERAGE(F8:F10)</f>
        <v>40.373333333333335</v>
      </c>
      <c r="G11" s="46">
        <f>AVERAGE(G8:G10)</f>
        <v>42.51</v>
      </c>
      <c r="H11" s="11">
        <f t="shared" ref="H11" si="1">G11-F11</f>
        <v>2.1366666666666632</v>
      </c>
      <c r="I11" s="46">
        <f>AVERAGE(I8:I10)</f>
        <v>38.64</v>
      </c>
      <c r="J11" s="46">
        <f>AVERAGE(J8:J10)</f>
        <v>47.116666666666667</v>
      </c>
      <c r="K11" s="11">
        <f t="shared" ref="K11" si="2">J11-I11</f>
        <v>8.4766666666666666</v>
      </c>
      <c r="L11" s="46">
        <f>AVERAGE(L8:L10)</f>
        <v>28.096666666666664</v>
      </c>
      <c r="M11" s="46">
        <f>AVERAGE(M8:M10)</f>
        <v>26.74</v>
      </c>
      <c r="N11" s="11">
        <f t="shared" ref="N11" si="3">M11-L11</f>
        <v>-1.3566666666666656</v>
      </c>
      <c r="O11" s="46">
        <f>AVERAGE(O8:O10)</f>
        <v>23.72</v>
      </c>
      <c r="P11" s="46">
        <f>AVERAGE(P8:P10)</f>
        <v>23.986666666666665</v>
      </c>
      <c r="Q11" s="11">
        <f t="shared" ref="Q11" si="4">P11-O11</f>
        <v>0.26666666666666572</v>
      </c>
      <c r="R11" s="46">
        <f>AVERAGE(R8:R10)</f>
        <v>35.903333333333329</v>
      </c>
      <c r="S11" s="46">
        <f>AVERAGE(S8:S10)</f>
        <v>28.959999999999997</v>
      </c>
      <c r="T11" s="11">
        <f t="shared" ref="T11" si="5">S11-R11</f>
        <v>-6.9433333333333316</v>
      </c>
      <c r="U11" s="46">
        <f>AVERAGE(U8:U10)</f>
        <v>33.346666666666671</v>
      </c>
      <c r="V11" s="46">
        <f>AVERAGE(V8:V10)</f>
        <v>33.862666666666669</v>
      </c>
      <c r="W11" s="11">
        <f t="shared" ref="W11" si="6">V11-U11</f>
        <v>0.51599999999999824</v>
      </c>
    </row>
  </sheetData>
  <mergeCells count="5">
    <mergeCell ref="A3:A4"/>
    <mergeCell ref="B3:B7"/>
    <mergeCell ref="C3:C7"/>
    <mergeCell ref="D3:D4"/>
    <mergeCell ref="E3:E7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zoomScale="80" zoomScaleNormal="80" workbookViewId="0">
      <selection activeCell="E11" sqref="E11:W11"/>
    </sheetView>
  </sheetViews>
  <sheetFormatPr defaultRowHeight="15" x14ac:dyDescent="0.25"/>
  <sheetData>
    <row r="1" spans="1:23" ht="24" x14ac:dyDescent="0.5500000000000000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4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4" x14ac:dyDescent="0.55000000000000004">
      <c r="A3" s="76" t="s">
        <v>2</v>
      </c>
      <c r="B3" s="78" t="s">
        <v>3</v>
      </c>
      <c r="C3" s="79" t="s">
        <v>4</v>
      </c>
      <c r="D3" s="77" t="s">
        <v>5</v>
      </c>
      <c r="E3" s="81" t="s">
        <v>6</v>
      </c>
      <c r="F3" s="4"/>
      <c r="G3" s="4" t="s">
        <v>7</v>
      </c>
      <c r="H3" s="39" t="s">
        <v>8</v>
      </c>
      <c r="I3" s="4"/>
      <c r="J3" s="4" t="s">
        <v>9</v>
      </c>
      <c r="K3" s="39" t="s">
        <v>8</v>
      </c>
      <c r="L3" s="4"/>
      <c r="M3" s="4" t="s">
        <v>10</v>
      </c>
      <c r="N3" s="39" t="s">
        <v>8</v>
      </c>
      <c r="O3" s="4"/>
      <c r="P3" s="4" t="s">
        <v>11</v>
      </c>
      <c r="Q3" s="39" t="s">
        <v>8</v>
      </c>
      <c r="R3" s="4"/>
      <c r="S3" s="4" t="s">
        <v>12</v>
      </c>
      <c r="T3" s="39" t="s">
        <v>8</v>
      </c>
      <c r="U3" s="4"/>
      <c r="V3" s="4" t="s">
        <v>13</v>
      </c>
      <c r="W3" s="39" t="s">
        <v>8</v>
      </c>
    </row>
    <row r="4" spans="1:23" ht="24" x14ac:dyDescent="0.55000000000000004">
      <c r="A4" s="77"/>
      <c r="B4" s="78"/>
      <c r="C4" s="79"/>
      <c r="D4" s="80"/>
      <c r="E4" s="82"/>
      <c r="F4" s="5" t="s">
        <v>14</v>
      </c>
      <c r="G4" s="5" t="s">
        <v>15</v>
      </c>
      <c r="H4" s="40" t="s">
        <v>16</v>
      </c>
      <c r="I4" s="5" t="s">
        <v>14</v>
      </c>
      <c r="J4" s="5" t="s">
        <v>15</v>
      </c>
      <c r="K4" s="40" t="s">
        <v>16</v>
      </c>
      <c r="L4" s="5" t="s">
        <v>14</v>
      </c>
      <c r="M4" s="5" t="s">
        <v>15</v>
      </c>
      <c r="N4" s="40" t="s">
        <v>16</v>
      </c>
      <c r="O4" s="5" t="s">
        <v>14</v>
      </c>
      <c r="P4" s="5" t="s">
        <v>15</v>
      </c>
      <c r="Q4" s="40" t="s">
        <v>16</v>
      </c>
      <c r="R4" s="5" t="s">
        <v>14</v>
      </c>
      <c r="S4" s="5" t="s">
        <v>15</v>
      </c>
      <c r="T4" s="40" t="s">
        <v>16</v>
      </c>
      <c r="U4" s="5" t="s">
        <v>14</v>
      </c>
      <c r="V4" s="5" t="s">
        <v>15</v>
      </c>
      <c r="W4" s="40" t="s">
        <v>16</v>
      </c>
    </row>
    <row r="5" spans="1:23" ht="24" x14ac:dyDescent="0.55000000000000004">
      <c r="A5" s="7"/>
      <c r="B5" s="78"/>
      <c r="C5" s="79"/>
      <c r="D5" s="8" t="s">
        <v>17</v>
      </c>
      <c r="E5" s="82"/>
      <c r="F5" s="9">
        <v>42.64</v>
      </c>
      <c r="G5" s="9">
        <v>43.36</v>
      </c>
      <c r="H5" s="10">
        <f>G5-F5</f>
        <v>0.71999999999999886</v>
      </c>
      <c r="I5" s="9">
        <v>46.24</v>
      </c>
      <c r="J5" s="35">
        <v>49</v>
      </c>
      <c r="K5" s="10">
        <f>J5-I5</f>
        <v>2.759999999999998</v>
      </c>
      <c r="L5" s="9">
        <v>30.62</v>
      </c>
      <c r="M5" s="9">
        <v>31.8</v>
      </c>
      <c r="N5" s="10">
        <f>M5-L5</f>
        <v>1.1799999999999997</v>
      </c>
      <c r="O5" s="9">
        <v>32.4</v>
      </c>
      <c r="P5" s="9">
        <v>29.31</v>
      </c>
      <c r="Q5" s="10">
        <f>P5-O5</f>
        <v>-3.09</v>
      </c>
      <c r="R5" s="9">
        <v>37.630000000000003</v>
      </c>
      <c r="S5" s="9">
        <v>34.99</v>
      </c>
      <c r="T5" s="11">
        <f>S5-R5</f>
        <v>-2.6400000000000006</v>
      </c>
      <c r="U5" s="9">
        <f t="shared" ref="U5:V7" si="0">(F5+I5+L5+O5+R5)/5</f>
        <v>37.905999999999999</v>
      </c>
      <c r="V5" s="9">
        <f t="shared" si="0"/>
        <v>37.692</v>
      </c>
      <c r="W5" s="11">
        <f>V5-U5</f>
        <v>-0.21399999999999864</v>
      </c>
    </row>
    <row r="6" spans="1:23" ht="24" x14ac:dyDescent="0.55000000000000004">
      <c r="A6" s="7"/>
      <c r="B6" s="78"/>
      <c r="C6" s="79"/>
      <c r="D6" s="8" t="s">
        <v>18</v>
      </c>
      <c r="E6" s="82"/>
      <c r="F6" s="9">
        <v>42.89</v>
      </c>
      <c r="G6" s="9">
        <v>46.81</v>
      </c>
      <c r="H6" s="10">
        <f>G6-F6</f>
        <v>3.9200000000000017</v>
      </c>
      <c r="I6" s="9">
        <v>46.42</v>
      </c>
      <c r="J6" s="9">
        <v>49.34</v>
      </c>
      <c r="K6" s="10">
        <f>J6-I6</f>
        <v>2.9200000000000017</v>
      </c>
      <c r="L6" s="9">
        <v>30.16</v>
      </c>
      <c r="M6" s="9">
        <v>31.39</v>
      </c>
      <c r="N6" s="10">
        <f>M6-L6</f>
        <v>1.2300000000000004</v>
      </c>
      <c r="O6" s="9">
        <v>32.42</v>
      </c>
      <c r="P6" s="9">
        <v>29.53</v>
      </c>
      <c r="Q6" s="10">
        <f>P6-O6</f>
        <v>-2.8900000000000006</v>
      </c>
      <c r="R6" s="9">
        <v>37.880000000000003</v>
      </c>
      <c r="S6" s="9">
        <v>35.119999999999997</v>
      </c>
      <c r="T6" s="11">
        <f>S6-R6</f>
        <v>-2.7600000000000051</v>
      </c>
      <c r="U6" s="9">
        <f t="shared" si="0"/>
        <v>37.953999999999994</v>
      </c>
      <c r="V6" s="9">
        <f t="shared" si="0"/>
        <v>38.438000000000002</v>
      </c>
      <c r="W6" s="11">
        <f>V6-U6</f>
        <v>0.48400000000000887</v>
      </c>
    </row>
    <row r="7" spans="1:23" ht="24" x14ac:dyDescent="0.55000000000000004">
      <c r="A7" s="7"/>
      <c r="B7" s="78"/>
      <c r="C7" s="79"/>
      <c r="D7" s="8" t="s">
        <v>19</v>
      </c>
      <c r="E7" s="83"/>
      <c r="F7" s="9">
        <v>39.5</v>
      </c>
      <c r="G7" s="9">
        <v>41.05</v>
      </c>
      <c r="H7" s="10">
        <f>G7-F7</f>
        <v>1.5499999999999972</v>
      </c>
      <c r="I7" s="9">
        <v>41.8</v>
      </c>
      <c r="J7" s="9">
        <v>43.32</v>
      </c>
      <c r="K7" s="10">
        <f>J7-I7</f>
        <v>1.5200000000000031</v>
      </c>
      <c r="L7" s="9">
        <v>26.4</v>
      </c>
      <c r="M7" s="9">
        <v>26.76</v>
      </c>
      <c r="N7" s="10">
        <f>M7-L7</f>
        <v>0.36000000000000298</v>
      </c>
      <c r="O7" s="9">
        <v>27.24</v>
      </c>
      <c r="P7" s="9">
        <v>23.2</v>
      </c>
      <c r="Q7" s="10">
        <f>P7-O7</f>
        <v>-4.0399999999999991</v>
      </c>
      <c r="R7" s="9">
        <v>33.06</v>
      </c>
      <c r="S7" s="9">
        <v>31.56</v>
      </c>
      <c r="T7" s="11">
        <f>S7-R7</f>
        <v>-1.5000000000000036</v>
      </c>
      <c r="U7" s="9">
        <f t="shared" si="0"/>
        <v>33.6</v>
      </c>
      <c r="V7" s="9">
        <f t="shared" si="0"/>
        <v>33.178000000000004</v>
      </c>
      <c r="W7" s="11">
        <f>V7-U7</f>
        <v>-0.42199999999999704</v>
      </c>
    </row>
    <row r="8" spans="1:23" s="2" customFormat="1" ht="23.25" customHeight="1" x14ac:dyDescent="0.55000000000000004">
      <c r="A8" s="20">
        <v>15</v>
      </c>
      <c r="B8" s="20">
        <v>14</v>
      </c>
      <c r="C8" s="20" t="s">
        <v>24</v>
      </c>
      <c r="D8" s="23" t="s">
        <v>50</v>
      </c>
      <c r="E8" s="36">
        <v>21</v>
      </c>
      <c r="F8" s="16">
        <v>42.26</v>
      </c>
      <c r="G8" s="37">
        <v>40.9</v>
      </c>
      <c r="H8" s="10">
        <v>-1.3599999999999994</v>
      </c>
      <c r="I8" s="16">
        <v>42.4</v>
      </c>
      <c r="J8" s="15">
        <v>42.67</v>
      </c>
      <c r="K8" s="10">
        <v>0.27000000000000313</v>
      </c>
      <c r="L8" s="16">
        <v>27.83</v>
      </c>
      <c r="M8" s="37">
        <v>28.1</v>
      </c>
      <c r="N8" s="10">
        <v>0.27000000000000313</v>
      </c>
      <c r="O8" s="16">
        <v>28.73</v>
      </c>
      <c r="P8" s="15">
        <v>24.91</v>
      </c>
      <c r="Q8" s="10">
        <v>-3.8200000000000003</v>
      </c>
      <c r="R8" s="16">
        <v>32.909999999999997</v>
      </c>
      <c r="S8" s="15">
        <v>33.24</v>
      </c>
      <c r="T8" s="11">
        <v>0.3300000000000054</v>
      </c>
      <c r="U8" s="19">
        <v>34.826000000000001</v>
      </c>
      <c r="V8" s="71">
        <v>33.963999999999999</v>
      </c>
      <c r="W8" s="11">
        <v>-0.86200000000000188</v>
      </c>
    </row>
    <row r="9" spans="1:23" s="2" customFormat="1" ht="23.25" customHeight="1" x14ac:dyDescent="0.55000000000000004">
      <c r="A9" s="20">
        <v>20</v>
      </c>
      <c r="B9" s="20">
        <v>14</v>
      </c>
      <c r="C9" s="20" t="s">
        <v>20</v>
      </c>
      <c r="D9" s="23" t="s">
        <v>48</v>
      </c>
      <c r="E9" s="36">
        <v>15</v>
      </c>
      <c r="F9" s="16">
        <v>44.71</v>
      </c>
      <c r="G9" s="37">
        <v>40.799999999999997</v>
      </c>
      <c r="H9" s="10">
        <v>-3.9100000000000037</v>
      </c>
      <c r="I9" s="16">
        <v>45.83</v>
      </c>
      <c r="J9" s="15">
        <v>41.87</v>
      </c>
      <c r="K9" s="10">
        <v>-3.9600000000000009</v>
      </c>
      <c r="L9" s="16">
        <v>28.25</v>
      </c>
      <c r="M9" s="37">
        <v>25.6</v>
      </c>
      <c r="N9" s="10">
        <v>-2.6499999999999986</v>
      </c>
      <c r="O9" s="16">
        <v>32.299999999999997</v>
      </c>
      <c r="P9" s="15">
        <v>23.63</v>
      </c>
      <c r="Q9" s="10">
        <v>-8.6699999999999982</v>
      </c>
      <c r="R9" s="16">
        <v>34.83</v>
      </c>
      <c r="S9" s="15">
        <v>33.33</v>
      </c>
      <c r="T9" s="11">
        <v>-1.5</v>
      </c>
      <c r="U9" s="19">
        <v>37.18399999999999</v>
      </c>
      <c r="V9" s="71">
        <v>33.045999999999992</v>
      </c>
      <c r="W9" s="11">
        <v>-4.1379999999999981</v>
      </c>
    </row>
    <row r="10" spans="1:23" s="2" customFormat="1" ht="23.25" customHeight="1" x14ac:dyDescent="0.55000000000000004">
      <c r="A10" s="20">
        <v>42</v>
      </c>
      <c r="B10" s="27">
        <v>14</v>
      </c>
      <c r="C10" s="27" t="s">
        <v>26</v>
      </c>
      <c r="D10" s="23" t="s">
        <v>27</v>
      </c>
      <c r="E10" s="36">
        <v>2</v>
      </c>
      <c r="F10" s="16">
        <v>35.67</v>
      </c>
      <c r="G10" s="37">
        <v>24.5</v>
      </c>
      <c r="H10" s="10">
        <v>-11.170000000000002</v>
      </c>
      <c r="I10" s="16">
        <v>33.56</v>
      </c>
      <c r="J10" s="17">
        <v>33</v>
      </c>
      <c r="K10" s="10">
        <v>-0.56000000000000227</v>
      </c>
      <c r="L10" s="16">
        <v>25.78</v>
      </c>
      <c r="M10" s="37">
        <v>24</v>
      </c>
      <c r="N10" s="10">
        <v>-1.7800000000000011</v>
      </c>
      <c r="O10" s="16">
        <v>25.42</v>
      </c>
      <c r="P10" s="17">
        <v>19.2</v>
      </c>
      <c r="Q10" s="10">
        <v>-6.2200000000000024</v>
      </c>
      <c r="R10" s="16">
        <v>25.78</v>
      </c>
      <c r="S10" s="17">
        <v>32</v>
      </c>
      <c r="T10" s="11">
        <v>6.2199999999999989</v>
      </c>
      <c r="U10" s="19">
        <v>29.242000000000001</v>
      </c>
      <c r="V10" s="71">
        <v>26.54</v>
      </c>
      <c r="W10" s="11">
        <v>-2.7020000000000017</v>
      </c>
    </row>
    <row r="11" spans="1:23" ht="24" x14ac:dyDescent="0.55000000000000004">
      <c r="E11" s="47">
        <f>SUM(E8:E10)</f>
        <v>38</v>
      </c>
      <c r="F11" s="46">
        <f>AVERAGE(F8:F10)</f>
        <v>40.880000000000003</v>
      </c>
      <c r="G11" s="46">
        <f>AVERAGE(G8:G10)</f>
        <v>35.4</v>
      </c>
      <c r="H11" s="11">
        <f t="shared" ref="H11" si="1">G11-F11</f>
        <v>-5.480000000000004</v>
      </c>
      <c r="I11" s="46">
        <f>AVERAGE(I8:I10)</f>
        <v>40.596666666666664</v>
      </c>
      <c r="J11" s="46">
        <f>AVERAGE(J8:J10)</f>
        <v>39.18</v>
      </c>
      <c r="K11" s="11">
        <f t="shared" ref="K11" si="2">J11-I11</f>
        <v>-1.4166666666666643</v>
      </c>
      <c r="L11" s="46">
        <f>AVERAGE(L8:L10)</f>
        <v>27.286666666666665</v>
      </c>
      <c r="M11" s="46">
        <f>AVERAGE(M8:M10)</f>
        <v>25.900000000000002</v>
      </c>
      <c r="N11" s="11">
        <f t="shared" ref="N11" si="3">M11-L11</f>
        <v>-1.3866666666666632</v>
      </c>
      <c r="O11" s="46">
        <f>AVERAGE(O8:O10)</f>
        <v>28.816666666666666</v>
      </c>
      <c r="P11" s="46">
        <f>AVERAGE(P8:P10)</f>
        <v>22.58</v>
      </c>
      <c r="Q11" s="11">
        <f t="shared" ref="Q11" si="4">P11-O11</f>
        <v>-6.2366666666666681</v>
      </c>
      <c r="R11" s="46">
        <f>AVERAGE(R8:R10)</f>
        <v>31.173333333333332</v>
      </c>
      <c r="S11" s="46">
        <f>AVERAGE(S8:S10)</f>
        <v>32.856666666666662</v>
      </c>
      <c r="T11" s="11">
        <f t="shared" ref="T11" si="5">S11-R11</f>
        <v>1.68333333333333</v>
      </c>
      <c r="U11" s="46">
        <f>AVERAGE(U8:U10)</f>
        <v>33.750666666666667</v>
      </c>
      <c r="V11" s="46">
        <f>AVERAGE(V8:V10)</f>
        <v>31.183333333333326</v>
      </c>
      <c r="W11" s="11">
        <f t="shared" ref="W11" si="6">V11-U11</f>
        <v>-2.567333333333341</v>
      </c>
    </row>
  </sheetData>
  <mergeCells count="5">
    <mergeCell ref="A3:A4"/>
    <mergeCell ref="B3:B7"/>
    <mergeCell ref="C3:C7"/>
    <mergeCell ref="D3:D4"/>
    <mergeCell ref="E3:E7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zoomScale="80" zoomScaleNormal="80" workbookViewId="0">
      <selection activeCell="E10" sqref="E10:W10"/>
    </sheetView>
  </sheetViews>
  <sheetFormatPr defaultRowHeight="15" x14ac:dyDescent="0.25"/>
  <sheetData>
    <row r="1" spans="1:23" ht="24" x14ac:dyDescent="0.5500000000000000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4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4" x14ac:dyDescent="0.55000000000000004">
      <c r="A3" s="76" t="s">
        <v>2</v>
      </c>
      <c r="B3" s="78" t="s">
        <v>3</v>
      </c>
      <c r="C3" s="79" t="s">
        <v>4</v>
      </c>
      <c r="D3" s="77" t="s">
        <v>5</v>
      </c>
      <c r="E3" s="81" t="s">
        <v>6</v>
      </c>
      <c r="F3" s="4"/>
      <c r="G3" s="4" t="s">
        <v>7</v>
      </c>
      <c r="H3" s="39" t="s">
        <v>8</v>
      </c>
      <c r="I3" s="4"/>
      <c r="J3" s="4" t="s">
        <v>9</v>
      </c>
      <c r="K3" s="39" t="s">
        <v>8</v>
      </c>
      <c r="L3" s="4"/>
      <c r="M3" s="4" t="s">
        <v>10</v>
      </c>
      <c r="N3" s="39" t="s">
        <v>8</v>
      </c>
      <c r="O3" s="4"/>
      <c r="P3" s="4" t="s">
        <v>11</v>
      </c>
      <c r="Q3" s="39" t="s">
        <v>8</v>
      </c>
      <c r="R3" s="4"/>
      <c r="S3" s="4" t="s">
        <v>12</v>
      </c>
      <c r="T3" s="39" t="s">
        <v>8</v>
      </c>
      <c r="U3" s="4"/>
      <c r="V3" s="4" t="s">
        <v>13</v>
      </c>
      <c r="W3" s="39" t="s">
        <v>8</v>
      </c>
    </row>
    <row r="4" spans="1:23" ht="24" x14ac:dyDescent="0.55000000000000004">
      <c r="A4" s="77"/>
      <c r="B4" s="78"/>
      <c r="C4" s="79"/>
      <c r="D4" s="80"/>
      <c r="E4" s="82"/>
      <c r="F4" s="5" t="s">
        <v>14</v>
      </c>
      <c r="G4" s="5" t="s">
        <v>15</v>
      </c>
      <c r="H4" s="40" t="s">
        <v>16</v>
      </c>
      <c r="I4" s="5" t="s">
        <v>14</v>
      </c>
      <c r="J4" s="5" t="s">
        <v>15</v>
      </c>
      <c r="K4" s="40" t="s">
        <v>16</v>
      </c>
      <c r="L4" s="5" t="s">
        <v>14</v>
      </c>
      <c r="M4" s="5" t="s">
        <v>15</v>
      </c>
      <c r="N4" s="40" t="s">
        <v>16</v>
      </c>
      <c r="O4" s="5" t="s">
        <v>14</v>
      </c>
      <c r="P4" s="5" t="s">
        <v>15</v>
      </c>
      <c r="Q4" s="40" t="s">
        <v>16</v>
      </c>
      <c r="R4" s="5" t="s">
        <v>14</v>
      </c>
      <c r="S4" s="5" t="s">
        <v>15</v>
      </c>
      <c r="T4" s="40" t="s">
        <v>16</v>
      </c>
      <c r="U4" s="5" t="s">
        <v>14</v>
      </c>
      <c r="V4" s="5" t="s">
        <v>15</v>
      </c>
      <c r="W4" s="40" t="s">
        <v>16</v>
      </c>
    </row>
    <row r="5" spans="1:23" ht="24" x14ac:dyDescent="0.55000000000000004">
      <c r="A5" s="7"/>
      <c r="B5" s="78"/>
      <c r="C5" s="79"/>
      <c r="D5" s="8" t="s">
        <v>17</v>
      </c>
      <c r="E5" s="82"/>
      <c r="F5" s="9">
        <v>42.64</v>
      </c>
      <c r="G5" s="9">
        <v>43.36</v>
      </c>
      <c r="H5" s="10">
        <f>G5-F5</f>
        <v>0.71999999999999886</v>
      </c>
      <c r="I5" s="9">
        <v>46.24</v>
      </c>
      <c r="J5" s="35">
        <v>49</v>
      </c>
      <c r="K5" s="10">
        <f>J5-I5</f>
        <v>2.759999999999998</v>
      </c>
      <c r="L5" s="9">
        <v>30.62</v>
      </c>
      <c r="M5" s="9">
        <v>31.8</v>
      </c>
      <c r="N5" s="10">
        <f>M5-L5</f>
        <v>1.1799999999999997</v>
      </c>
      <c r="O5" s="9">
        <v>32.4</v>
      </c>
      <c r="P5" s="9">
        <v>29.31</v>
      </c>
      <c r="Q5" s="10">
        <f>P5-O5</f>
        <v>-3.09</v>
      </c>
      <c r="R5" s="9">
        <v>37.630000000000003</v>
      </c>
      <c r="S5" s="9">
        <v>34.99</v>
      </c>
      <c r="T5" s="11">
        <f>S5-R5</f>
        <v>-2.6400000000000006</v>
      </c>
      <c r="U5" s="9">
        <f t="shared" ref="U5:V9" si="0">(F5+I5+L5+O5+R5)/5</f>
        <v>37.905999999999999</v>
      </c>
      <c r="V5" s="9">
        <f t="shared" si="0"/>
        <v>37.692</v>
      </c>
      <c r="W5" s="11">
        <f>V5-U5</f>
        <v>-0.21399999999999864</v>
      </c>
    </row>
    <row r="6" spans="1:23" ht="24" x14ac:dyDescent="0.55000000000000004">
      <c r="A6" s="7"/>
      <c r="B6" s="78"/>
      <c r="C6" s="79"/>
      <c r="D6" s="8" t="s">
        <v>18</v>
      </c>
      <c r="E6" s="82"/>
      <c r="F6" s="9">
        <v>42.89</v>
      </c>
      <c r="G6" s="9">
        <v>46.81</v>
      </c>
      <c r="H6" s="10">
        <f>G6-F6</f>
        <v>3.9200000000000017</v>
      </c>
      <c r="I6" s="9">
        <v>46.42</v>
      </c>
      <c r="J6" s="9">
        <v>49.34</v>
      </c>
      <c r="K6" s="10">
        <f>J6-I6</f>
        <v>2.9200000000000017</v>
      </c>
      <c r="L6" s="9">
        <v>30.16</v>
      </c>
      <c r="M6" s="9">
        <v>31.39</v>
      </c>
      <c r="N6" s="10">
        <f>M6-L6</f>
        <v>1.2300000000000004</v>
      </c>
      <c r="O6" s="9">
        <v>32.42</v>
      </c>
      <c r="P6" s="9">
        <v>29.53</v>
      </c>
      <c r="Q6" s="10">
        <f>P6-O6</f>
        <v>-2.8900000000000006</v>
      </c>
      <c r="R6" s="9">
        <v>37.880000000000003</v>
      </c>
      <c r="S6" s="9">
        <v>35.119999999999997</v>
      </c>
      <c r="T6" s="11">
        <f>S6-R6</f>
        <v>-2.7600000000000051</v>
      </c>
      <c r="U6" s="9">
        <f t="shared" si="0"/>
        <v>37.953999999999994</v>
      </c>
      <c r="V6" s="9">
        <f t="shared" si="0"/>
        <v>38.438000000000002</v>
      </c>
      <c r="W6" s="11">
        <f>V6-U6</f>
        <v>0.48400000000000887</v>
      </c>
    </row>
    <row r="7" spans="1:23" ht="24" x14ac:dyDescent="0.55000000000000004">
      <c r="A7" s="7"/>
      <c r="B7" s="78"/>
      <c r="C7" s="79"/>
      <c r="D7" s="8" t="s">
        <v>19</v>
      </c>
      <c r="E7" s="83"/>
      <c r="F7" s="9">
        <v>39.5</v>
      </c>
      <c r="G7" s="9">
        <v>41.05</v>
      </c>
      <c r="H7" s="10">
        <f>G7-F7</f>
        <v>1.5499999999999972</v>
      </c>
      <c r="I7" s="9">
        <v>41.8</v>
      </c>
      <c r="J7" s="9">
        <v>43.32</v>
      </c>
      <c r="K7" s="10">
        <f>J7-I7</f>
        <v>1.5200000000000031</v>
      </c>
      <c r="L7" s="9">
        <v>26.4</v>
      </c>
      <c r="M7" s="9">
        <v>26.76</v>
      </c>
      <c r="N7" s="10">
        <f>M7-L7</f>
        <v>0.36000000000000298</v>
      </c>
      <c r="O7" s="9">
        <v>27.24</v>
      </c>
      <c r="P7" s="9">
        <v>23.2</v>
      </c>
      <c r="Q7" s="10">
        <f>P7-O7</f>
        <v>-4.0399999999999991</v>
      </c>
      <c r="R7" s="9">
        <v>33.06</v>
      </c>
      <c r="S7" s="9">
        <v>31.56</v>
      </c>
      <c r="T7" s="11">
        <f>S7-R7</f>
        <v>-1.5000000000000036</v>
      </c>
      <c r="U7" s="9">
        <f t="shared" si="0"/>
        <v>33.6</v>
      </c>
      <c r="V7" s="9">
        <f t="shared" si="0"/>
        <v>33.178000000000004</v>
      </c>
      <c r="W7" s="11">
        <f>V7-U7</f>
        <v>-0.42199999999999704</v>
      </c>
    </row>
    <row r="8" spans="1:23" s="2" customFormat="1" ht="23.25" customHeight="1" x14ac:dyDescent="0.55000000000000004">
      <c r="A8" s="20">
        <v>11</v>
      </c>
      <c r="B8" s="20">
        <v>15</v>
      </c>
      <c r="C8" s="20" t="s">
        <v>24</v>
      </c>
      <c r="D8" s="23" t="s">
        <v>63</v>
      </c>
      <c r="E8" s="36">
        <v>13</v>
      </c>
      <c r="F8" s="16">
        <v>38.56</v>
      </c>
      <c r="G8" s="38">
        <v>42.62</v>
      </c>
      <c r="H8" s="10">
        <v>4.0599999999999952</v>
      </c>
      <c r="I8" s="16">
        <v>43.88</v>
      </c>
      <c r="J8" s="15">
        <v>44.46</v>
      </c>
      <c r="K8" s="10">
        <v>0.57999999999999829</v>
      </c>
      <c r="L8" s="16">
        <v>25.88</v>
      </c>
      <c r="M8" s="38">
        <v>26.92</v>
      </c>
      <c r="N8" s="10">
        <v>1.0400000000000027</v>
      </c>
      <c r="O8" s="16">
        <v>26.33</v>
      </c>
      <c r="P8" s="17">
        <v>28</v>
      </c>
      <c r="Q8" s="10">
        <v>1.6700000000000017</v>
      </c>
      <c r="R8" s="16">
        <v>31</v>
      </c>
      <c r="S8" s="15">
        <v>31.38</v>
      </c>
      <c r="T8" s="11">
        <v>0.37999999999999901</v>
      </c>
      <c r="U8" s="19">
        <v>33.129999999999995</v>
      </c>
      <c r="V8" s="9">
        <f t="shared" si="0"/>
        <v>34.676000000000002</v>
      </c>
      <c r="W8" s="11">
        <v>1.5460000000000065</v>
      </c>
    </row>
    <row r="9" spans="1:23" s="2" customFormat="1" ht="23.25" customHeight="1" x14ac:dyDescent="0.55000000000000004">
      <c r="A9" s="20">
        <v>38</v>
      </c>
      <c r="B9" s="20">
        <v>15</v>
      </c>
      <c r="C9" s="20" t="s">
        <v>20</v>
      </c>
      <c r="D9" s="23" t="s">
        <v>41</v>
      </c>
      <c r="E9" s="36">
        <v>6</v>
      </c>
      <c r="F9" s="16">
        <v>36.090000000000003</v>
      </c>
      <c r="G9" s="38">
        <v>33.17</v>
      </c>
      <c r="H9" s="10">
        <v>-2.9200000000000017</v>
      </c>
      <c r="I9" s="16">
        <v>39.64</v>
      </c>
      <c r="J9" s="15">
        <v>37.33</v>
      </c>
      <c r="K9" s="10">
        <v>-2.3100000000000023</v>
      </c>
      <c r="L9" s="16">
        <v>27.82</v>
      </c>
      <c r="M9" s="38">
        <v>24.67</v>
      </c>
      <c r="N9" s="10">
        <v>-3.1499999999999986</v>
      </c>
      <c r="O9" s="16">
        <v>27.85</v>
      </c>
      <c r="P9" s="15">
        <v>22.13</v>
      </c>
      <c r="Q9" s="10">
        <v>-5.7200000000000024</v>
      </c>
      <c r="R9" s="16">
        <v>29.82</v>
      </c>
      <c r="S9" s="17">
        <v>32</v>
      </c>
      <c r="T9" s="11">
        <v>2.1799999999999997</v>
      </c>
      <c r="U9" s="19">
        <v>32.244</v>
      </c>
      <c r="V9" s="9">
        <f t="shared" si="0"/>
        <v>29.860000000000003</v>
      </c>
      <c r="W9" s="11">
        <v>-2.3839999999999968</v>
      </c>
    </row>
    <row r="10" spans="1:23" ht="24" x14ac:dyDescent="0.55000000000000004">
      <c r="E10" s="47">
        <f>SUM(E8:E9)</f>
        <v>19</v>
      </c>
      <c r="F10" s="46">
        <f>AVERAGE(F8:F9)</f>
        <v>37.325000000000003</v>
      </c>
      <c r="G10" s="46">
        <f>AVERAGE(G8:G9)</f>
        <v>37.894999999999996</v>
      </c>
      <c r="H10" s="11">
        <f t="shared" ref="H10" si="1">G10-F10</f>
        <v>0.56999999999999318</v>
      </c>
      <c r="I10" s="46">
        <f>AVERAGE(I8:I9)</f>
        <v>41.760000000000005</v>
      </c>
      <c r="J10" s="46">
        <f>AVERAGE(J8:J9)</f>
        <v>40.894999999999996</v>
      </c>
      <c r="K10" s="11">
        <f t="shared" ref="K10" si="2">J10-I10</f>
        <v>-0.86500000000000909</v>
      </c>
      <c r="L10" s="46">
        <f>AVERAGE(L8:L9)</f>
        <v>26.85</v>
      </c>
      <c r="M10" s="46">
        <f>AVERAGE(M8:M9)</f>
        <v>25.795000000000002</v>
      </c>
      <c r="N10" s="11">
        <f t="shared" ref="N10" si="3">M10-L10</f>
        <v>-1.0549999999999997</v>
      </c>
      <c r="O10" s="46">
        <f>AVERAGE(O8:O9)</f>
        <v>27.09</v>
      </c>
      <c r="P10" s="46">
        <f>AVERAGE(P8:P9)</f>
        <v>25.064999999999998</v>
      </c>
      <c r="Q10" s="11">
        <f t="shared" ref="Q10" si="4">P10-O10</f>
        <v>-2.0250000000000021</v>
      </c>
      <c r="R10" s="46">
        <f>AVERAGE(R8:R9)</f>
        <v>30.41</v>
      </c>
      <c r="S10" s="46">
        <f>AVERAGE(S8:S9)</f>
        <v>31.689999999999998</v>
      </c>
      <c r="T10" s="11">
        <f t="shared" ref="T10" si="5">S10-R10</f>
        <v>1.2799999999999976</v>
      </c>
      <c r="U10" s="46">
        <f>AVERAGE(U8:U9)</f>
        <v>32.686999999999998</v>
      </c>
      <c r="V10" s="46">
        <f>AVERAGE(V8:V9)</f>
        <v>32.268000000000001</v>
      </c>
      <c r="W10" s="11">
        <f t="shared" ref="W10" si="6">V10-U10</f>
        <v>-0.41899999999999693</v>
      </c>
    </row>
  </sheetData>
  <mergeCells count="5">
    <mergeCell ref="A3:A4"/>
    <mergeCell ref="B3:B7"/>
    <mergeCell ref="C3:C7"/>
    <mergeCell ref="D3:D4"/>
    <mergeCell ref="E3:E7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zoomScale="90" zoomScaleNormal="90" workbookViewId="0">
      <selection activeCell="E10" sqref="E10:W10"/>
    </sheetView>
  </sheetViews>
  <sheetFormatPr defaultRowHeight="15" x14ac:dyDescent="0.25"/>
  <sheetData>
    <row r="1" spans="1:23" ht="24" x14ac:dyDescent="0.5500000000000000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4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4" x14ac:dyDescent="0.55000000000000004">
      <c r="A3" s="76" t="s">
        <v>2</v>
      </c>
      <c r="B3" s="78" t="s">
        <v>3</v>
      </c>
      <c r="C3" s="79" t="s">
        <v>4</v>
      </c>
      <c r="D3" s="77" t="s">
        <v>5</v>
      </c>
      <c r="E3" s="81" t="s">
        <v>6</v>
      </c>
      <c r="F3" s="4"/>
      <c r="G3" s="4" t="s">
        <v>7</v>
      </c>
      <c r="H3" s="39" t="s">
        <v>8</v>
      </c>
      <c r="I3" s="4"/>
      <c r="J3" s="4" t="s">
        <v>9</v>
      </c>
      <c r="K3" s="39" t="s">
        <v>8</v>
      </c>
      <c r="L3" s="4"/>
      <c r="M3" s="4" t="s">
        <v>10</v>
      </c>
      <c r="N3" s="39" t="s">
        <v>8</v>
      </c>
      <c r="O3" s="4"/>
      <c r="P3" s="4" t="s">
        <v>11</v>
      </c>
      <c r="Q3" s="39" t="s">
        <v>8</v>
      </c>
      <c r="R3" s="4"/>
      <c r="S3" s="4" t="s">
        <v>12</v>
      </c>
      <c r="T3" s="39" t="s">
        <v>8</v>
      </c>
      <c r="U3" s="4"/>
      <c r="V3" s="4" t="s">
        <v>13</v>
      </c>
      <c r="W3" s="39" t="s">
        <v>8</v>
      </c>
    </row>
    <row r="4" spans="1:23" ht="24" x14ac:dyDescent="0.55000000000000004">
      <c r="A4" s="77"/>
      <c r="B4" s="78"/>
      <c r="C4" s="79"/>
      <c r="D4" s="80"/>
      <c r="E4" s="82"/>
      <c r="F4" s="5" t="s">
        <v>14</v>
      </c>
      <c r="G4" s="5" t="s">
        <v>15</v>
      </c>
      <c r="H4" s="40" t="s">
        <v>16</v>
      </c>
      <c r="I4" s="5" t="s">
        <v>14</v>
      </c>
      <c r="J4" s="5" t="s">
        <v>15</v>
      </c>
      <c r="K4" s="40" t="s">
        <v>16</v>
      </c>
      <c r="L4" s="5" t="s">
        <v>14</v>
      </c>
      <c r="M4" s="5" t="s">
        <v>15</v>
      </c>
      <c r="N4" s="40" t="s">
        <v>16</v>
      </c>
      <c r="O4" s="5" t="s">
        <v>14</v>
      </c>
      <c r="P4" s="5" t="s">
        <v>15</v>
      </c>
      <c r="Q4" s="40" t="s">
        <v>16</v>
      </c>
      <c r="R4" s="5" t="s">
        <v>14</v>
      </c>
      <c r="S4" s="5" t="s">
        <v>15</v>
      </c>
      <c r="T4" s="40" t="s">
        <v>16</v>
      </c>
      <c r="U4" s="5" t="s">
        <v>14</v>
      </c>
      <c r="V4" s="5" t="s">
        <v>15</v>
      </c>
      <c r="W4" s="40" t="s">
        <v>16</v>
      </c>
    </row>
    <row r="5" spans="1:23" ht="24" x14ac:dyDescent="0.55000000000000004">
      <c r="A5" s="7"/>
      <c r="B5" s="78"/>
      <c r="C5" s="79"/>
      <c r="D5" s="8" t="s">
        <v>17</v>
      </c>
      <c r="E5" s="82"/>
      <c r="F5" s="9">
        <v>42.64</v>
      </c>
      <c r="G5" s="9">
        <v>43.36</v>
      </c>
      <c r="H5" s="10">
        <f>G5-F5</f>
        <v>0.71999999999999886</v>
      </c>
      <c r="I5" s="9">
        <v>46.24</v>
      </c>
      <c r="J5" s="35">
        <v>49</v>
      </c>
      <c r="K5" s="10">
        <f>J5-I5</f>
        <v>2.759999999999998</v>
      </c>
      <c r="L5" s="9">
        <v>30.62</v>
      </c>
      <c r="M5" s="9">
        <v>31.8</v>
      </c>
      <c r="N5" s="10">
        <f>M5-L5</f>
        <v>1.1799999999999997</v>
      </c>
      <c r="O5" s="9">
        <v>32.4</v>
      </c>
      <c r="P5" s="9">
        <v>29.31</v>
      </c>
      <c r="Q5" s="10">
        <f>P5-O5</f>
        <v>-3.09</v>
      </c>
      <c r="R5" s="9">
        <v>37.630000000000003</v>
      </c>
      <c r="S5" s="9">
        <v>34.99</v>
      </c>
      <c r="T5" s="11">
        <f>S5-R5</f>
        <v>-2.6400000000000006</v>
      </c>
      <c r="U5" s="9">
        <f t="shared" ref="U5:V7" si="0">(F5+I5+L5+O5+R5)/5</f>
        <v>37.905999999999999</v>
      </c>
      <c r="V5" s="9">
        <f t="shared" si="0"/>
        <v>37.692</v>
      </c>
      <c r="W5" s="11">
        <f>V5-U5</f>
        <v>-0.21399999999999864</v>
      </c>
    </row>
    <row r="6" spans="1:23" ht="24" x14ac:dyDescent="0.55000000000000004">
      <c r="A6" s="7"/>
      <c r="B6" s="78"/>
      <c r="C6" s="79"/>
      <c r="D6" s="8" t="s">
        <v>18</v>
      </c>
      <c r="E6" s="82"/>
      <c r="F6" s="9">
        <v>42.89</v>
      </c>
      <c r="G6" s="9">
        <v>46.81</v>
      </c>
      <c r="H6" s="10">
        <f>G6-F6</f>
        <v>3.9200000000000017</v>
      </c>
      <c r="I6" s="9">
        <v>46.42</v>
      </c>
      <c r="J6" s="9">
        <v>49.34</v>
      </c>
      <c r="K6" s="10">
        <f>J6-I6</f>
        <v>2.9200000000000017</v>
      </c>
      <c r="L6" s="9">
        <v>30.16</v>
      </c>
      <c r="M6" s="9">
        <v>31.39</v>
      </c>
      <c r="N6" s="10">
        <f>M6-L6</f>
        <v>1.2300000000000004</v>
      </c>
      <c r="O6" s="9">
        <v>32.42</v>
      </c>
      <c r="P6" s="9">
        <v>29.53</v>
      </c>
      <c r="Q6" s="10">
        <f>P6-O6</f>
        <v>-2.8900000000000006</v>
      </c>
      <c r="R6" s="9">
        <v>37.880000000000003</v>
      </c>
      <c r="S6" s="9">
        <v>35.119999999999997</v>
      </c>
      <c r="T6" s="11">
        <f>S6-R6</f>
        <v>-2.7600000000000051</v>
      </c>
      <c r="U6" s="9">
        <f t="shared" si="0"/>
        <v>37.953999999999994</v>
      </c>
      <c r="V6" s="9">
        <f t="shared" si="0"/>
        <v>38.438000000000002</v>
      </c>
      <c r="W6" s="11">
        <f>V6-U6</f>
        <v>0.48400000000000887</v>
      </c>
    </row>
    <row r="7" spans="1:23" ht="24" x14ac:dyDescent="0.55000000000000004">
      <c r="A7" s="7"/>
      <c r="B7" s="78"/>
      <c r="C7" s="79"/>
      <c r="D7" s="8" t="s">
        <v>19</v>
      </c>
      <c r="E7" s="83"/>
      <c r="F7" s="9">
        <v>39.5</v>
      </c>
      <c r="G7" s="9">
        <v>41.05</v>
      </c>
      <c r="H7" s="10">
        <f>G7-F7</f>
        <v>1.5499999999999972</v>
      </c>
      <c r="I7" s="9">
        <v>41.8</v>
      </c>
      <c r="J7" s="9">
        <v>43.32</v>
      </c>
      <c r="K7" s="10">
        <f>J7-I7</f>
        <v>1.5200000000000031</v>
      </c>
      <c r="L7" s="9">
        <v>26.4</v>
      </c>
      <c r="M7" s="9">
        <v>26.76</v>
      </c>
      <c r="N7" s="10">
        <f>M7-L7</f>
        <v>0.36000000000000298</v>
      </c>
      <c r="O7" s="9">
        <v>27.24</v>
      </c>
      <c r="P7" s="9">
        <v>23.2</v>
      </c>
      <c r="Q7" s="10">
        <f>P7-O7</f>
        <v>-4.0399999999999991</v>
      </c>
      <c r="R7" s="9">
        <v>33.06</v>
      </c>
      <c r="S7" s="9">
        <v>31.56</v>
      </c>
      <c r="T7" s="11">
        <f>S7-R7</f>
        <v>-1.5000000000000036</v>
      </c>
      <c r="U7" s="9">
        <f t="shared" si="0"/>
        <v>33.6</v>
      </c>
      <c r="V7" s="9">
        <f t="shared" si="0"/>
        <v>33.178000000000004</v>
      </c>
      <c r="W7" s="11">
        <f>V7-U7</f>
        <v>-0.42199999999999704</v>
      </c>
    </row>
    <row r="8" spans="1:23" s="2" customFormat="1" ht="23.25" customHeight="1" x14ac:dyDescent="0.55000000000000004">
      <c r="A8" s="20">
        <v>13</v>
      </c>
      <c r="B8" s="20">
        <v>16</v>
      </c>
      <c r="C8" s="20" t="s">
        <v>20</v>
      </c>
      <c r="D8" s="26" t="s">
        <v>49</v>
      </c>
      <c r="E8" s="36">
        <v>16</v>
      </c>
      <c r="F8" s="16">
        <v>40.76</v>
      </c>
      <c r="G8" s="37">
        <v>45.5</v>
      </c>
      <c r="H8" s="10">
        <v>4.740000000000002</v>
      </c>
      <c r="I8" s="16">
        <v>39.659999999999997</v>
      </c>
      <c r="J8" s="15">
        <v>42.63</v>
      </c>
      <c r="K8" s="10">
        <v>2.970000000000006</v>
      </c>
      <c r="L8" s="16">
        <v>25.72</v>
      </c>
      <c r="M8" s="37">
        <v>27</v>
      </c>
      <c r="N8" s="10">
        <v>1.2800000000000011</v>
      </c>
      <c r="O8" s="16">
        <v>23.75</v>
      </c>
      <c r="P8" s="17">
        <v>24.8</v>
      </c>
      <c r="Q8" s="10">
        <v>1.0500000000000007</v>
      </c>
      <c r="R8" s="16">
        <v>30.48</v>
      </c>
      <c r="S8" s="15">
        <v>31.88</v>
      </c>
      <c r="T8" s="11">
        <v>1.3999999999999986</v>
      </c>
      <c r="U8" s="19">
        <v>32.073999999999998</v>
      </c>
      <c r="V8" s="71">
        <v>34.362000000000002</v>
      </c>
      <c r="W8" s="11">
        <v>2.2880000000000038</v>
      </c>
    </row>
    <row r="9" spans="1:23" s="2" customFormat="1" ht="23.25" customHeight="1" x14ac:dyDescent="0.55000000000000004">
      <c r="A9" s="20">
        <v>22</v>
      </c>
      <c r="B9" s="20">
        <v>16</v>
      </c>
      <c r="C9" s="20" t="s">
        <v>20</v>
      </c>
      <c r="D9" s="23" t="s">
        <v>33</v>
      </c>
      <c r="E9" s="36">
        <v>10</v>
      </c>
      <c r="F9" s="16">
        <v>37.770000000000003</v>
      </c>
      <c r="G9" s="37">
        <v>39.799999999999997</v>
      </c>
      <c r="H9" s="10">
        <v>2.029999999999994</v>
      </c>
      <c r="I9" s="16">
        <v>40.15</v>
      </c>
      <c r="J9" s="17">
        <v>42</v>
      </c>
      <c r="K9" s="10">
        <v>1.8500000000000014</v>
      </c>
      <c r="L9" s="16">
        <v>22.62</v>
      </c>
      <c r="M9" s="37">
        <v>27</v>
      </c>
      <c r="N9" s="10">
        <v>4.379999999999999</v>
      </c>
      <c r="O9" s="16">
        <v>23.69</v>
      </c>
      <c r="P9" s="15">
        <v>22.48</v>
      </c>
      <c r="Q9" s="10">
        <v>-1.2100000000000009</v>
      </c>
      <c r="R9" s="16">
        <v>28.92</v>
      </c>
      <c r="S9" s="17">
        <v>31</v>
      </c>
      <c r="T9" s="11">
        <v>2.0799999999999983</v>
      </c>
      <c r="U9" s="19">
        <v>30.630000000000003</v>
      </c>
      <c r="V9" s="71">
        <v>32.456000000000003</v>
      </c>
      <c r="W9" s="11">
        <v>1.8260000000000005</v>
      </c>
    </row>
    <row r="10" spans="1:23" ht="24" x14ac:dyDescent="0.55000000000000004">
      <c r="E10" s="47">
        <f>SUM(E8:E9)</f>
        <v>26</v>
      </c>
      <c r="F10" s="46">
        <f>AVERAGE(F8:F9)</f>
        <v>39.265000000000001</v>
      </c>
      <c r="G10" s="46">
        <f>AVERAGE(G8:G9)</f>
        <v>42.65</v>
      </c>
      <c r="H10" s="11">
        <f t="shared" ref="H10" si="1">G10-F10</f>
        <v>3.384999999999998</v>
      </c>
      <c r="I10" s="46">
        <f>AVERAGE(I8:I9)</f>
        <v>39.905000000000001</v>
      </c>
      <c r="J10" s="46">
        <f>AVERAGE(J8:J9)</f>
        <v>42.314999999999998</v>
      </c>
      <c r="K10" s="11">
        <f t="shared" ref="K10" si="2">J10-I10</f>
        <v>2.4099999999999966</v>
      </c>
      <c r="L10" s="46">
        <f>AVERAGE(L8:L9)</f>
        <v>24.17</v>
      </c>
      <c r="M10" s="46">
        <f>AVERAGE(M8:M9)</f>
        <v>27</v>
      </c>
      <c r="N10" s="11">
        <f t="shared" ref="N10" si="3">M10-L10</f>
        <v>2.8299999999999983</v>
      </c>
      <c r="O10" s="46">
        <f>AVERAGE(O8:O9)</f>
        <v>23.72</v>
      </c>
      <c r="P10" s="46">
        <f>AVERAGE(P8:P9)</f>
        <v>23.64</v>
      </c>
      <c r="Q10" s="11">
        <f t="shared" ref="Q10" si="4">P10-O10</f>
        <v>-7.9999999999998295E-2</v>
      </c>
      <c r="R10" s="46">
        <f>AVERAGE(R8:R9)</f>
        <v>29.700000000000003</v>
      </c>
      <c r="S10" s="46">
        <f>AVERAGE(S8:S9)</f>
        <v>31.439999999999998</v>
      </c>
      <c r="T10" s="11">
        <f t="shared" ref="T10" si="5">S10-R10</f>
        <v>1.7399999999999949</v>
      </c>
      <c r="U10" s="46">
        <f>AVERAGE(U8:U9)</f>
        <v>31.352</v>
      </c>
      <c r="V10" s="46">
        <f>AVERAGE(V8:V9)</f>
        <v>33.409000000000006</v>
      </c>
      <c r="W10" s="11">
        <f t="shared" ref="W10" si="6">V10-U10</f>
        <v>2.0570000000000057</v>
      </c>
    </row>
  </sheetData>
  <mergeCells count="5">
    <mergeCell ref="A3:A4"/>
    <mergeCell ref="B3:B7"/>
    <mergeCell ref="C3:C7"/>
    <mergeCell ref="D3:D4"/>
    <mergeCell ref="E3:E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workbookViewId="0">
      <selection sqref="A1:H15"/>
    </sheetView>
  </sheetViews>
  <sheetFormatPr defaultRowHeight="15" x14ac:dyDescent="0.25"/>
  <cols>
    <col min="4" max="4" width="14.140625" bestFit="1" customWidth="1"/>
  </cols>
  <sheetData>
    <row r="1" spans="1:23" s="2" customFormat="1" ht="23.25" customHeight="1" x14ac:dyDescent="0.55000000000000004">
      <c r="A1" s="76" t="s">
        <v>2</v>
      </c>
      <c r="B1" s="78" t="s">
        <v>3</v>
      </c>
      <c r="C1" s="79" t="s">
        <v>4</v>
      </c>
      <c r="D1" s="77" t="s">
        <v>5</v>
      </c>
      <c r="E1" s="81" t="s">
        <v>6</v>
      </c>
      <c r="F1" s="4"/>
      <c r="G1" s="4" t="s">
        <v>7</v>
      </c>
      <c r="H1" s="39" t="s">
        <v>8</v>
      </c>
      <c r="I1" s="4"/>
      <c r="J1" s="4" t="s">
        <v>9</v>
      </c>
      <c r="K1" s="39" t="s">
        <v>8</v>
      </c>
      <c r="L1" s="4"/>
      <c r="M1" s="4" t="s">
        <v>10</v>
      </c>
      <c r="N1" s="39" t="s">
        <v>8</v>
      </c>
      <c r="O1" s="4"/>
      <c r="P1" s="4" t="s">
        <v>11</v>
      </c>
      <c r="Q1" s="39" t="s">
        <v>8</v>
      </c>
      <c r="R1" s="4"/>
      <c r="S1" s="4" t="s">
        <v>12</v>
      </c>
      <c r="T1" s="39" t="s">
        <v>8</v>
      </c>
      <c r="U1" s="4"/>
      <c r="V1" s="4" t="s">
        <v>13</v>
      </c>
      <c r="W1" s="39" t="s">
        <v>8</v>
      </c>
    </row>
    <row r="2" spans="1:23" s="2" customFormat="1" ht="23.25" customHeight="1" x14ac:dyDescent="0.55000000000000004">
      <c r="A2" s="77"/>
      <c r="B2" s="78"/>
      <c r="C2" s="79"/>
      <c r="D2" s="80"/>
      <c r="E2" s="82"/>
      <c r="F2" s="5" t="s">
        <v>14</v>
      </c>
      <c r="G2" s="5" t="s">
        <v>15</v>
      </c>
      <c r="H2" s="40" t="s">
        <v>16</v>
      </c>
      <c r="I2" s="5" t="s">
        <v>14</v>
      </c>
      <c r="J2" s="5" t="s">
        <v>15</v>
      </c>
      <c r="K2" s="40" t="s">
        <v>16</v>
      </c>
      <c r="L2" s="5" t="s">
        <v>14</v>
      </c>
      <c r="M2" s="5" t="s">
        <v>15</v>
      </c>
      <c r="N2" s="40" t="s">
        <v>16</v>
      </c>
      <c r="O2" s="5" t="s">
        <v>14</v>
      </c>
      <c r="P2" s="5" t="s">
        <v>15</v>
      </c>
      <c r="Q2" s="40" t="s">
        <v>16</v>
      </c>
      <c r="R2" s="5" t="s">
        <v>14</v>
      </c>
      <c r="S2" s="5" t="s">
        <v>15</v>
      </c>
      <c r="T2" s="40" t="s">
        <v>16</v>
      </c>
      <c r="U2" s="5" t="s">
        <v>14</v>
      </c>
      <c r="V2" s="5" t="s">
        <v>15</v>
      </c>
      <c r="W2" s="40" t="s">
        <v>16</v>
      </c>
    </row>
    <row r="3" spans="1:23" s="2" customFormat="1" ht="23.25" customHeight="1" x14ac:dyDescent="0.55000000000000004">
      <c r="A3" s="7"/>
      <c r="B3" s="78"/>
      <c r="C3" s="79"/>
      <c r="D3" s="8" t="s">
        <v>17</v>
      </c>
      <c r="E3" s="82"/>
      <c r="F3" s="9">
        <v>42.64</v>
      </c>
      <c r="G3" s="9">
        <v>43.36</v>
      </c>
      <c r="H3" s="10">
        <f>G3-F3</f>
        <v>0.71999999999999886</v>
      </c>
      <c r="I3" s="9">
        <v>46.24</v>
      </c>
      <c r="J3" s="35">
        <v>49</v>
      </c>
      <c r="K3" s="10">
        <f>J3-I3</f>
        <v>2.759999999999998</v>
      </c>
      <c r="L3" s="9">
        <v>30.62</v>
      </c>
      <c r="M3" s="9">
        <v>31.8</v>
      </c>
      <c r="N3" s="10">
        <f>M3-L3</f>
        <v>1.1799999999999997</v>
      </c>
      <c r="O3" s="9">
        <v>32.4</v>
      </c>
      <c r="P3" s="9">
        <v>29.31</v>
      </c>
      <c r="Q3" s="10">
        <f>P3-O3</f>
        <v>-3.09</v>
      </c>
      <c r="R3" s="9">
        <v>37.630000000000003</v>
      </c>
      <c r="S3" s="9">
        <v>34.99</v>
      </c>
      <c r="T3" s="11">
        <f>S3-R3</f>
        <v>-2.6400000000000006</v>
      </c>
      <c r="U3" s="9">
        <f t="shared" ref="U3:V5" si="0">(F3+I3+L3+O3+R3)/5</f>
        <v>37.905999999999999</v>
      </c>
      <c r="V3" s="9">
        <f t="shared" si="0"/>
        <v>37.692</v>
      </c>
      <c r="W3" s="11">
        <f>V3-U3</f>
        <v>-0.21399999999999864</v>
      </c>
    </row>
    <row r="4" spans="1:23" s="2" customFormat="1" ht="23.25" customHeight="1" x14ac:dyDescent="0.55000000000000004">
      <c r="A4" s="7"/>
      <c r="B4" s="78"/>
      <c r="C4" s="79"/>
      <c r="D4" s="8" t="s">
        <v>18</v>
      </c>
      <c r="E4" s="82"/>
      <c r="F4" s="9">
        <v>42.89</v>
      </c>
      <c r="G4" s="9">
        <v>46.81</v>
      </c>
      <c r="H4" s="10">
        <f>G4-F4</f>
        <v>3.9200000000000017</v>
      </c>
      <c r="I4" s="9">
        <v>46.42</v>
      </c>
      <c r="J4" s="9">
        <v>49.34</v>
      </c>
      <c r="K4" s="10">
        <f>J4-I4</f>
        <v>2.9200000000000017</v>
      </c>
      <c r="L4" s="9">
        <v>30.16</v>
      </c>
      <c r="M4" s="9">
        <v>31.39</v>
      </c>
      <c r="N4" s="10">
        <f>M4-L4</f>
        <v>1.2300000000000004</v>
      </c>
      <c r="O4" s="9">
        <v>32.42</v>
      </c>
      <c r="P4" s="9">
        <v>29.53</v>
      </c>
      <c r="Q4" s="10">
        <f>P4-O4</f>
        <v>-2.8900000000000006</v>
      </c>
      <c r="R4" s="9">
        <v>37.880000000000003</v>
      </c>
      <c r="S4" s="9">
        <v>35.119999999999997</v>
      </c>
      <c r="T4" s="11">
        <f>S4-R4</f>
        <v>-2.7600000000000051</v>
      </c>
      <c r="U4" s="9">
        <f t="shared" si="0"/>
        <v>37.953999999999994</v>
      </c>
      <c r="V4" s="9">
        <f t="shared" si="0"/>
        <v>38.438000000000002</v>
      </c>
      <c r="W4" s="11">
        <f>V4-U4</f>
        <v>0.48400000000000887</v>
      </c>
    </row>
    <row r="5" spans="1:23" s="2" customFormat="1" ht="23.25" customHeight="1" x14ac:dyDescent="0.55000000000000004">
      <c r="A5" s="7"/>
      <c r="B5" s="78"/>
      <c r="C5" s="79"/>
      <c r="D5" s="8" t="s">
        <v>19</v>
      </c>
      <c r="E5" s="83"/>
      <c r="F5" s="9">
        <v>39.5</v>
      </c>
      <c r="G5" s="9">
        <v>41.05</v>
      </c>
      <c r="H5" s="10">
        <f>G5-F5</f>
        <v>1.5499999999999972</v>
      </c>
      <c r="I5" s="9">
        <v>41.8</v>
      </c>
      <c r="J5" s="9">
        <v>43.32</v>
      </c>
      <c r="K5" s="10">
        <f>J5-I5</f>
        <v>1.5200000000000031</v>
      </c>
      <c r="L5" s="9">
        <v>26.4</v>
      </c>
      <c r="M5" s="9">
        <v>26.76</v>
      </c>
      <c r="N5" s="10">
        <f>M5-L5</f>
        <v>0.36000000000000298</v>
      </c>
      <c r="O5" s="9">
        <v>27.24</v>
      </c>
      <c r="P5" s="9">
        <v>23.2</v>
      </c>
      <c r="Q5" s="10">
        <f>P5-O5</f>
        <v>-4.0399999999999991</v>
      </c>
      <c r="R5" s="9">
        <v>33.06</v>
      </c>
      <c r="S5" s="9">
        <v>31.56</v>
      </c>
      <c r="T5" s="11">
        <f>S5-R5</f>
        <v>-1.5000000000000036</v>
      </c>
      <c r="U5" s="9">
        <f t="shared" si="0"/>
        <v>33.6</v>
      </c>
      <c r="V5" s="9">
        <f t="shared" si="0"/>
        <v>33.178000000000004</v>
      </c>
      <c r="W5" s="11">
        <f>V5-U5</f>
        <v>-0.42199999999999704</v>
      </c>
    </row>
    <row r="6" spans="1:23" s="2" customFormat="1" ht="23.25" customHeight="1" x14ac:dyDescent="0.55000000000000004">
      <c r="A6" s="20">
        <v>1</v>
      </c>
      <c r="B6" s="20">
        <v>4</v>
      </c>
      <c r="C6" s="20" t="s">
        <v>26</v>
      </c>
      <c r="D6" s="25" t="s">
        <v>39</v>
      </c>
      <c r="E6" s="36">
        <v>15</v>
      </c>
      <c r="F6" s="16">
        <v>40.89</v>
      </c>
      <c r="G6" s="37">
        <v>39.4</v>
      </c>
      <c r="H6" s="10">
        <v>-1.490000000000002</v>
      </c>
      <c r="I6" s="16">
        <v>40.22</v>
      </c>
      <c r="J6" s="15">
        <v>38.53</v>
      </c>
      <c r="K6" s="10">
        <v>-1.6899999999999977</v>
      </c>
      <c r="L6" s="16">
        <v>23.56</v>
      </c>
      <c r="M6" s="37">
        <v>28</v>
      </c>
      <c r="N6" s="10">
        <v>4.4400000000000013</v>
      </c>
      <c r="O6" s="16">
        <v>29.87</v>
      </c>
      <c r="P6" s="15">
        <v>17.12</v>
      </c>
      <c r="Q6" s="10">
        <v>-12.75</v>
      </c>
      <c r="R6" s="16">
        <v>42.89</v>
      </c>
      <c r="S6" s="17">
        <v>32.799999999999997</v>
      </c>
      <c r="T6" s="11">
        <v>-10.090000000000003</v>
      </c>
      <c r="U6" s="19">
        <v>35.486000000000004</v>
      </c>
      <c r="V6" s="17">
        <v>32.799999999999997</v>
      </c>
      <c r="W6" s="11">
        <v>-2.686000000000007</v>
      </c>
    </row>
    <row r="7" spans="1:23" s="2" customFormat="1" ht="23.25" customHeight="1" x14ac:dyDescent="0.55000000000000004">
      <c r="A7" s="20">
        <v>2</v>
      </c>
      <c r="B7" s="20">
        <v>14</v>
      </c>
      <c r="C7" s="20" t="s">
        <v>26</v>
      </c>
      <c r="D7" s="23" t="s">
        <v>27</v>
      </c>
      <c r="E7" s="36">
        <v>2</v>
      </c>
      <c r="F7" s="16">
        <v>35.67</v>
      </c>
      <c r="G7" s="37">
        <v>24.5</v>
      </c>
      <c r="H7" s="10">
        <v>-11.170000000000002</v>
      </c>
      <c r="I7" s="16">
        <v>33.56</v>
      </c>
      <c r="J7" s="17">
        <v>33</v>
      </c>
      <c r="K7" s="10">
        <v>-0.56000000000000227</v>
      </c>
      <c r="L7" s="16">
        <v>25.78</v>
      </c>
      <c r="M7" s="37">
        <v>24</v>
      </c>
      <c r="N7" s="10">
        <v>-1.7800000000000011</v>
      </c>
      <c r="O7" s="16">
        <v>25.42</v>
      </c>
      <c r="P7" s="17">
        <v>19.2</v>
      </c>
      <c r="Q7" s="10">
        <v>-6.2200000000000024</v>
      </c>
      <c r="R7" s="16">
        <v>25.78</v>
      </c>
      <c r="S7" s="17">
        <v>32</v>
      </c>
      <c r="T7" s="11">
        <v>6.2199999999999989</v>
      </c>
      <c r="U7" s="19">
        <v>29.242000000000001</v>
      </c>
      <c r="V7" s="17">
        <v>32</v>
      </c>
      <c r="W7" s="11">
        <v>2.7579999999999991</v>
      </c>
    </row>
    <row r="8" spans="1:23" s="2" customFormat="1" ht="23.25" customHeight="1" x14ac:dyDescent="0.55000000000000004">
      <c r="A8" s="20">
        <v>3</v>
      </c>
      <c r="B8" s="20">
        <v>8</v>
      </c>
      <c r="C8" s="20" t="s">
        <v>26</v>
      </c>
      <c r="D8" s="23" t="s">
        <v>46</v>
      </c>
      <c r="E8" s="36">
        <v>11</v>
      </c>
      <c r="F8" s="16">
        <v>43.67</v>
      </c>
      <c r="G8" s="38">
        <v>36.36</v>
      </c>
      <c r="H8" s="10">
        <v>-7.3100000000000023</v>
      </c>
      <c r="I8" s="16">
        <v>47.33</v>
      </c>
      <c r="J8" s="15">
        <v>44.55</v>
      </c>
      <c r="K8" s="10">
        <v>-2.7800000000000011</v>
      </c>
      <c r="L8" s="16">
        <v>24.33</v>
      </c>
      <c r="M8" s="38">
        <v>28.91</v>
      </c>
      <c r="N8" s="10">
        <v>4.5800000000000018</v>
      </c>
      <c r="O8" s="16">
        <v>26.8</v>
      </c>
      <c r="P8" s="17">
        <v>19.2</v>
      </c>
      <c r="Q8" s="10">
        <v>-7.6000000000000014</v>
      </c>
      <c r="R8" s="16">
        <v>35.67</v>
      </c>
      <c r="S8" s="15">
        <v>29.45</v>
      </c>
      <c r="T8" s="11">
        <v>-6.2200000000000024</v>
      </c>
      <c r="U8" s="19">
        <v>35.56</v>
      </c>
      <c r="V8" s="15">
        <v>29.45</v>
      </c>
      <c r="W8" s="11">
        <v>-6.110000000000003</v>
      </c>
    </row>
  </sheetData>
  <mergeCells count="5">
    <mergeCell ref="A1:A2"/>
    <mergeCell ref="B1:B5"/>
    <mergeCell ref="C1:C5"/>
    <mergeCell ref="D1:D2"/>
    <mergeCell ref="E1:E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workbookViewId="0">
      <selection sqref="A1:H15"/>
    </sheetView>
  </sheetViews>
  <sheetFormatPr defaultRowHeight="15" x14ac:dyDescent="0.25"/>
  <cols>
    <col min="4" max="4" width="15.28515625" bestFit="1" customWidth="1"/>
  </cols>
  <sheetData>
    <row r="1" spans="1:23" s="2" customFormat="1" ht="23.25" customHeight="1" x14ac:dyDescent="0.55000000000000004">
      <c r="A1" s="76" t="s">
        <v>2</v>
      </c>
      <c r="B1" s="78" t="s">
        <v>3</v>
      </c>
      <c r="C1" s="79" t="s">
        <v>4</v>
      </c>
      <c r="D1" s="77" t="s">
        <v>5</v>
      </c>
      <c r="E1" s="81" t="s">
        <v>6</v>
      </c>
      <c r="F1" s="4"/>
      <c r="G1" s="4" t="s">
        <v>7</v>
      </c>
      <c r="H1" s="39" t="s">
        <v>8</v>
      </c>
      <c r="I1" s="4"/>
      <c r="J1" s="4" t="s">
        <v>9</v>
      </c>
      <c r="K1" s="39" t="s">
        <v>8</v>
      </c>
      <c r="L1" s="4"/>
      <c r="M1" s="4" t="s">
        <v>10</v>
      </c>
      <c r="N1" s="39" t="s">
        <v>8</v>
      </c>
      <c r="O1" s="4"/>
      <c r="P1" s="4" t="s">
        <v>11</v>
      </c>
      <c r="Q1" s="39" t="s">
        <v>8</v>
      </c>
      <c r="R1" s="4"/>
      <c r="S1" s="4" t="s">
        <v>12</v>
      </c>
      <c r="T1" s="39" t="s">
        <v>8</v>
      </c>
      <c r="U1" s="4"/>
      <c r="V1" s="4" t="s">
        <v>13</v>
      </c>
      <c r="W1" s="39" t="s">
        <v>8</v>
      </c>
    </row>
    <row r="2" spans="1:23" s="2" customFormat="1" ht="23.25" customHeight="1" x14ac:dyDescent="0.55000000000000004">
      <c r="A2" s="77"/>
      <c r="B2" s="78"/>
      <c r="C2" s="79"/>
      <c r="D2" s="80"/>
      <c r="E2" s="82"/>
      <c r="F2" s="5" t="s">
        <v>14</v>
      </c>
      <c r="G2" s="5" t="s">
        <v>15</v>
      </c>
      <c r="H2" s="40" t="s">
        <v>16</v>
      </c>
      <c r="I2" s="5" t="s">
        <v>14</v>
      </c>
      <c r="J2" s="5" t="s">
        <v>15</v>
      </c>
      <c r="K2" s="40" t="s">
        <v>16</v>
      </c>
      <c r="L2" s="5" t="s">
        <v>14</v>
      </c>
      <c r="M2" s="5" t="s">
        <v>15</v>
      </c>
      <c r="N2" s="40" t="s">
        <v>16</v>
      </c>
      <c r="O2" s="5" t="s">
        <v>14</v>
      </c>
      <c r="P2" s="5" t="s">
        <v>15</v>
      </c>
      <c r="Q2" s="40" t="s">
        <v>16</v>
      </c>
      <c r="R2" s="5" t="s">
        <v>14</v>
      </c>
      <c r="S2" s="5" t="s">
        <v>15</v>
      </c>
      <c r="T2" s="40" t="s">
        <v>16</v>
      </c>
      <c r="U2" s="5" t="s">
        <v>14</v>
      </c>
      <c r="V2" s="5" t="s">
        <v>15</v>
      </c>
      <c r="W2" s="40" t="s">
        <v>16</v>
      </c>
    </row>
    <row r="3" spans="1:23" s="2" customFormat="1" ht="23.25" customHeight="1" x14ac:dyDescent="0.55000000000000004">
      <c r="A3" s="7"/>
      <c r="B3" s="78"/>
      <c r="C3" s="79"/>
      <c r="D3" s="8" t="s">
        <v>17</v>
      </c>
      <c r="E3" s="82"/>
      <c r="F3" s="9">
        <v>42.64</v>
      </c>
      <c r="G3" s="9">
        <v>43.36</v>
      </c>
      <c r="H3" s="10">
        <f>G3-F3</f>
        <v>0.71999999999999886</v>
      </c>
      <c r="I3" s="9">
        <v>46.24</v>
      </c>
      <c r="J3" s="35">
        <v>49</v>
      </c>
      <c r="K3" s="10">
        <f>J3-I3</f>
        <v>2.759999999999998</v>
      </c>
      <c r="L3" s="9">
        <v>30.62</v>
      </c>
      <c r="M3" s="9">
        <v>31.8</v>
      </c>
      <c r="N3" s="10">
        <f>M3-L3</f>
        <v>1.1799999999999997</v>
      </c>
      <c r="O3" s="9">
        <v>32.4</v>
      </c>
      <c r="P3" s="9">
        <v>29.31</v>
      </c>
      <c r="Q3" s="10">
        <f>P3-O3</f>
        <v>-3.09</v>
      </c>
      <c r="R3" s="9">
        <v>37.630000000000003</v>
      </c>
      <c r="S3" s="9">
        <v>34.99</v>
      </c>
      <c r="T3" s="11">
        <f>S3-R3</f>
        <v>-2.6400000000000006</v>
      </c>
      <c r="U3" s="9">
        <f t="shared" ref="U3:V5" si="0">(F3+I3+L3+O3+R3)/5</f>
        <v>37.905999999999999</v>
      </c>
      <c r="V3" s="9">
        <f t="shared" si="0"/>
        <v>37.692</v>
      </c>
      <c r="W3" s="11">
        <f>V3-U3</f>
        <v>-0.21399999999999864</v>
      </c>
    </row>
    <row r="4" spans="1:23" s="2" customFormat="1" ht="23.25" customHeight="1" x14ac:dyDescent="0.55000000000000004">
      <c r="A4" s="7"/>
      <c r="B4" s="78"/>
      <c r="C4" s="79"/>
      <c r="D4" s="8" t="s">
        <v>18</v>
      </c>
      <c r="E4" s="82"/>
      <c r="F4" s="9">
        <v>42.89</v>
      </c>
      <c r="G4" s="9">
        <v>46.81</v>
      </c>
      <c r="H4" s="10">
        <f>G4-F4</f>
        <v>3.9200000000000017</v>
      </c>
      <c r="I4" s="9">
        <v>46.42</v>
      </c>
      <c r="J4" s="9">
        <v>49.34</v>
      </c>
      <c r="K4" s="10">
        <f>J4-I4</f>
        <v>2.9200000000000017</v>
      </c>
      <c r="L4" s="9">
        <v>30.16</v>
      </c>
      <c r="M4" s="9">
        <v>31.39</v>
      </c>
      <c r="N4" s="10">
        <f>M4-L4</f>
        <v>1.2300000000000004</v>
      </c>
      <c r="O4" s="9">
        <v>32.42</v>
      </c>
      <c r="P4" s="9">
        <v>29.53</v>
      </c>
      <c r="Q4" s="10">
        <f>P4-O4</f>
        <v>-2.8900000000000006</v>
      </c>
      <c r="R4" s="9">
        <v>37.880000000000003</v>
      </c>
      <c r="S4" s="9">
        <v>35.119999999999997</v>
      </c>
      <c r="T4" s="11">
        <f>S4-R4</f>
        <v>-2.7600000000000051</v>
      </c>
      <c r="U4" s="9">
        <f t="shared" si="0"/>
        <v>37.953999999999994</v>
      </c>
      <c r="V4" s="9">
        <f t="shared" si="0"/>
        <v>38.438000000000002</v>
      </c>
      <c r="W4" s="11">
        <f>V4-U4</f>
        <v>0.48400000000000887</v>
      </c>
    </row>
    <row r="5" spans="1:23" s="2" customFormat="1" ht="23.25" customHeight="1" x14ac:dyDescent="0.55000000000000004">
      <c r="A5" s="7"/>
      <c r="B5" s="78"/>
      <c r="C5" s="79"/>
      <c r="D5" s="8" t="s">
        <v>19</v>
      </c>
      <c r="E5" s="83"/>
      <c r="F5" s="9">
        <v>39.5</v>
      </c>
      <c r="G5" s="9">
        <v>41.05</v>
      </c>
      <c r="H5" s="10">
        <f>G5-F5</f>
        <v>1.5499999999999972</v>
      </c>
      <c r="I5" s="9">
        <v>41.8</v>
      </c>
      <c r="J5" s="9">
        <v>43.32</v>
      </c>
      <c r="K5" s="10">
        <f>J5-I5</f>
        <v>1.5200000000000031</v>
      </c>
      <c r="L5" s="9">
        <v>26.4</v>
      </c>
      <c r="M5" s="9">
        <v>26.76</v>
      </c>
      <c r="N5" s="10">
        <f>M5-L5</f>
        <v>0.36000000000000298</v>
      </c>
      <c r="O5" s="9">
        <v>27.24</v>
      </c>
      <c r="P5" s="9">
        <v>23.2</v>
      </c>
      <c r="Q5" s="10">
        <f>P5-O5</f>
        <v>-4.0399999999999991</v>
      </c>
      <c r="R5" s="9">
        <v>33.06</v>
      </c>
      <c r="S5" s="9">
        <v>31.56</v>
      </c>
      <c r="T5" s="11">
        <f>S5-R5</f>
        <v>-1.5000000000000036</v>
      </c>
      <c r="U5" s="9">
        <f t="shared" si="0"/>
        <v>33.6</v>
      </c>
      <c r="V5" s="9">
        <f t="shared" si="0"/>
        <v>33.178000000000004</v>
      </c>
      <c r="W5" s="11">
        <f>V5-U5</f>
        <v>-0.42199999999999704</v>
      </c>
    </row>
    <row r="6" spans="1:23" s="2" customFormat="1" ht="23.25" customHeight="1" x14ac:dyDescent="0.55000000000000004">
      <c r="A6" s="20">
        <v>1</v>
      </c>
      <c r="B6" s="20">
        <v>12</v>
      </c>
      <c r="C6" s="12" t="s">
        <v>20</v>
      </c>
      <c r="D6" s="23" t="s">
        <v>52</v>
      </c>
      <c r="E6" s="36">
        <v>4</v>
      </c>
      <c r="F6" s="16">
        <v>37.450000000000003</v>
      </c>
      <c r="G6" s="38">
        <v>45.75</v>
      </c>
      <c r="H6" s="10">
        <v>8.2999999999999972</v>
      </c>
      <c r="I6" s="16">
        <v>39.64</v>
      </c>
      <c r="J6" s="17">
        <v>46</v>
      </c>
      <c r="K6" s="10">
        <v>6.3599999999999994</v>
      </c>
      <c r="L6" s="16">
        <v>24.73</v>
      </c>
      <c r="M6" s="37">
        <v>24.5</v>
      </c>
      <c r="N6" s="10">
        <v>-0.23000000000000043</v>
      </c>
      <c r="O6" s="16">
        <v>25.24</v>
      </c>
      <c r="P6" s="17">
        <v>25.6</v>
      </c>
      <c r="Q6" s="10">
        <v>0.36000000000000298</v>
      </c>
      <c r="R6" s="16">
        <v>29.82</v>
      </c>
      <c r="S6" s="17">
        <v>36.5</v>
      </c>
      <c r="T6" s="11">
        <v>6.68</v>
      </c>
      <c r="U6" s="19">
        <v>31.375999999999998</v>
      </c>
      <c r="V6" s="17">
        <v>36.5</v>
      </c>
      <c r="W6" s="11">
        <v>5.1240000000000023</v>
      </c>
    </row>
    <row r="7" spans="1:23" s="2" customFormat="1" ht="23.25" customHeight="1" x14ac:dyDescent="0.55000000000000004">
      <c r="A7" s="20">
        <v>2</v>
      </c>
      <c r="B7" s="20">
        <v>12</v>
      </c>
      <c r="C7" s="12" t="s">
        <v>20</v>
      </c>
      <c r="D7" s="21" t="s">
        <v>55</v>
      </c>
      <c r="E7" s="36">
        <v>4</v>
      </c>
      <c r="F7" s="16">
        <v>40.86</v>
      </c>
      <c r="G7" s="38">
        <v>49.75</v>
      </c>
      <c r="H7" s="10">
        <v>8.89</v>
      </c>
      <c r="I7" s="16">
        <v>48.86</v>
      </c>
      <c r="J7" s="17">
        <v>45.5</v>
      </c>
      <c r="K7" s="10">
        <v>-3.3599999999999994</v>
      </c>
      <c r="L7" s="16">
        <v>22.86</v>
      </c>
      <c r="M7" s="37">
        <v>29</v>
      </c>
      <c r="N7" s="10">
        <v>6.1400000000000006</v>
      </c>
      <c r="O7" s="16">
        <v>30.74</v>
      </c>
      <c r="P7" s="17">
        <v>37.799999999999997</v>
      </c>
      <c r="Q7" s="10">
        <v>7.0599999999999987</v>
      </c>
      <c r="R7" s="16">
        <v>34.57</v>
      </c>
      <c r="S7" s="17">
        <v>36</v>
      </c>
      <c r="T7" s="11">
        <v>1.4299999999999997</v>
      </c>
      <c r="U7" s="19">
        <v>35.577999999999996</v>
      </c>
      <c r="V7" s="17">
        <v>36</v>
      </c>
      <c r="W7" s="11">
        <v>0.42200000000000415</v>
      </c>
    </row>
    <row r="8" spans="1:23" s="2" customFormat="1" ht="23.25" customHeight="1" x14ac:dyDescent="0.55000000000000004">
      <c r="A8" s="20">
        <v>3</v>
      </c>
      <c r="B8" s="20">
        <v>6</v>
      </c>
      <c r="C8" s="20" t="s">
        <v>20</v>
      </c>
      <c r="D8" s="23" t="s">
        <v>30</v>
      </c>
      <c r="E8" s="36">
        <v>4</v>
      </c>
      <c r="F8" s="16">
        <v>39</v>
      </c>
      <c r="G8" s="38">
        <v>34.75</v>
      </c>
      <c r="H8" s="10">
        <v>-4.25</v>
      </c>
      <c r="I8" s="16">
        <v>46.5</v>
      </c>
      <c r="J8" s="17">
        <v>45.5</v>
      </c>
      <c r="K8" s="10">
        <v>-1</v>
      </c>
      <c r="L8" s="16">
        <v>25</v>
      </c>
      <c r="M8" s="37">
        <v>29</v>
      </c>
      <c r="N8" s="10">
        <v>4</v>
      </c>
      <c r="O8" s="16">
        <v>24.8</v>
      </c>
      <c r="P8" s="17">
        <v>21.6</v>
      </c>
      <c r="Q8" s="10">
        <v>-3.1999999999999993</v>
      </c>
      <c r="R8" s="16">
        <v>32</v>
      </c>
      <c r="S8" s="17">
        <v>35</v>
      </c>
      <c r="T8" s="11">
        <v>3</v>
      </c>
      <c r="U8" s="19">
        <v>33.46</v>
      </c>
      <c r="V8" s="17">
        <v>35</v>
      </c>
      <c r="W8" s="11">
        <v>1.5399999999999991</v>
      </c>
    </row>
    <row r="9" spans="1:23" s="2" customFormat="1" ht="23.25" customHeight="1" x14ac:dyDescent="0.55000000000000004">
      <c r="A9" s="20">
        <v>4</v>
      </c>
      <c r="B9" s="20">
        <v>6</v>
      </c>
      <c r="C9" s="20" t="s">
        <v>20</v>
      </c>
      <c r="D9" s="23" t="s">
        <v>58</v>
      </c>
      <c r="E9" s="36">
        <v>15</v>
      </c>
      <c r="F9" s="16">
        <v>37.549999999999997</v>
      </c>
      <c r="G9" s="37">
        <v>46.8</v>
      </c>
      <c r="H9" s="10">
        <v>9.25</v>
      </c>
      <c r="I9" s="16">
        <v>39.450000000000003</v>
      </c>
      <c r="J9" s="15">
        <v>45.47</v>
      </c>
      <c r="K9" s="10">
        <v>6.019999999999996</v>
      </c>
      <c r="L9" s="16">
        <v>25.45</v>
      </c>
      <c r="M9" s="37">
        <v>26</v>
      </c>
      <c r="N9" s="10">
        <v>0.55000000000000071</v>
      </c>
      <c r="O9" s="16">
        <v>20.87</v>
      </c>
      <c r="P9" s="15">
        <v>22.93</v>
      </c>
      <c r="Q9" s="10">
        <v>2.0599999999999987</v>
      </c>
      <c r="R9" s="16">
        <v>32.18</v>
      </c>
      <c r="S9" s="15">
        <v>34.93</v>
      </c>
      <c r="T9" s="11">
        <v>2.75</v>
      </c>
      <c r="U9" s="19">
        <v>31.1</v>
      </c>
      <c r="V9" s="15">
        <v>34.93</v>
      </c>
      <c r="W9" s="11">
        <v>3.8299999999999983</v>
      </c>
    </row>
    <row r="10" spans="1:23" s="2" customFormat="1" ht="23.25" customHeight="1" x14ac:dyDescent="0.55000000000000004">
      <c r="A10" s="20">
        <v>5</v>
      </c>
      <c r="B10" s="20">
        <v>4</v>
      </c>
      <c r="C10" s="20" t="s">
        <v>20</v>
      </c>
      <c r="D10" s="25" t="s">
        <v>45</v>
      </c>
      <c r="E10" s="36">
        <v>17</v>
      </c>
      <c r="F10" s="16">
        <v>39.15</v>
      </c>
      <c r="G10" s="38">
        <v>43.82</v>
      </c>
      <c r="H10" s="10">
        <v>4.6700000000000017</v>
      </c>
      <c r="I10" s="16">
        <v>45.23</v>
      </c>
      <c r="J10" s="15">
        <v>48.47</v>
      </c>
      <c r="K10" s="10">
        <v>3.240000000000002</v>
      </c>
      <c r="L10" s="16">
        <v>29.08</v>
      </c>
      <c r="M10" s="38">
        <v>27.06</v>
      </c>
      <c r="N10" s="10">
        <v>-2.0199999999999996</v>
      </c>
      <c r="O10" s="16">
        <v>28.37</v>
      </c>
      <c r="P10" s="15">
        <v>26.87</v>
      </c>
      <c r="Q10" s="10">
        <v>-1.5</v>
      </c>
      <c r="R10" s="16">
        <v>33.69</v>
      </c>
      <c r="S10" s="15">
        <v>34.24</v>
      </c>
      <c r="T10" s="11">
        <v>0.55000000000000426</v>
      </c>
      <c r="U10" s="19">
        <v>35.103999999999999</v>
      </c>
      <c r="V10" s="15">
        <v>34.24</v>
      </c>
      <c r="W10" s="11">
        <v>-0.86399999999999721</v>
      </c>
    </row>
    <row r="11" spans="1:23" s="2" customFormat="1" ht="23.25" customHeight="1" x14ac:dyDescent="0.55000000000000004">
      <c r="A11" s="20">
        <v>6</v>
      </c>
      <c r="B11" s="20">
        <v>10</v>
      </c>
      <c r="C11" s="20" t="s">
        <v>20</v>
      </c>
      <c r="D11" s="23" t="s">
        <v>53</v>
      </c>
      <c r="E11" s="36">
        <v>10</v>
      </c>
      <c r="F11" s="16">
        <v>36.700000000000003</v>
      </c>
      <c r="G11" s="37">
        <v>37.799999999999997</v>
      </c>
      <c r="H11" s="10">
        <v>1.0999999999999943</v>
      </c>
      <c r="I11" s="16">
        <v>41.6</v>
      </c>
      <c r="J11" s="17">
        <v>42.2</v>
      </c>
      <c r="K11" s="10">
        <v>0.60000000000000142</v>
      </c>
      <c r="L11" s="16">
        <v>25.4</v>
      </c>
      <c r="M11" s="37">
        <v>30</v>
      </c>
      <c r="N11" s="10">
        <v>4.6000000000000014</v>
      </c>
      <c r="O11" s="16">
        <v>24.4</v>
      </c>
      <c r="P11" s="15">
        <v>23.28</v>
      </c>
      <c r="Q11" s="10">
        <v>-1.1199999999999974</v>
      </c>
      <c r="R11" s="16">
        <v>35.4</v>
      </c>
      <c r="S11" s="17">
        <v>34</v>
      </c>
      <c r="T11" s="11">
        <v>-1.3999999999999986</v>
      </c>
      <c r="U11" s="19">
        <v>32.700000000000003</v>
      </c>
      <c r="V11" s="17">
        <v>34</v>
      </c>
      <c r="W11" s="11">
        <v>1.2999999999999972</v>
      </c>
    </row>
    <row r="12" spans="1:23" s="2" customFormat="1" ht="23.25" customHeight="1" x14ac:dyDescent="0.55000000000000004">
      <c r="A12" s="20">
        <v>7</v>
      </c>
      <c r="B12" s="20">
        <v>5</v>
      </c>
      <c r="C12" s="20" t="s">
        <v>20</v>
      </c>
      <c r="D12" s="23" t="s">
        <v>34</v>
      </c>
      <c r="E12" s="36">
        <v>10</v>
      </c>
      <c r="F12" s="16">
        <v>42.5</v>
      </c>
      <c r="G12" s="37">
        <v>40.9</v>
      </c>
      <c r="H12" s="10">
        <v>-1.6000000000000014</v>
      </c>
      <c r="I12" s="16">
        <v>43.67</v>
      </c>
      <c r="J12" s="17">
        <v>46</v>
      </c>
      <c r="K12" s="10">
        <v>2.3299999999999983</v>
      </c>
      <c r="L12" s="16">
        <v>26</v>
      </c>
      <c r="M12" s="37">
        <v>28.2</v>
      </c>
      <c r="N12" s="10">
        <v>2.1999999999999993</v>
      </c>
      <c r="O12" s="16">
        <v>32.67</v>
      </c>
      <c r="P12" s="17">
        <v>22</v>
      </c>
      <c r="Q12" s="10">
        <v>-10.670000000000002</v>
      </c>
      <c r="R12" s="16">
        <v>27.67</v>
      </c>
      <c r="S12" s="17">
        <v>33.799999999999997</v>
      </c>
      <c r="T12" s="11">
        <v>6.1299999999999955</v>
      </c>
      <c r="U12" s="19">
        <v>34.501999999999995</v>
      </c>
      <c r="V12" s="17">
        <v>33.799999999999997</v>
      </c>
      <c r="W12" s="11">
        <v>-0.70199999999999818</v>
      </c>
    </row>
    <row r="13" spans="1:23" s="2" customFormat="1" ht="23.25" customHeight="1" x14ac:dyDescent="0.55000000000000004">
      <c r="A13" s="20">
        <v>8</v>
      </c>
      <c r="B13" s="20">
        <v>12</v>
      </c>
      <c r="C13" s="20" t="s">
        <v>20</v>
      </c>
      <c r="D13" s="23" t="s">
        <v>60</v>
      </c>
      <c r="E13" s="36">
        <v>5</v>
      </c>
      <c r="F13" s="16">
        <v>38.75</v>
      </c>
      <c r="G13" s="37">
        <v>38.4</v>
      </c>
      <c r="H13" s="10">
        <v>-0.35000000000000142</v>
      </c>
      <c r="I13" s="16">
        <v>46.63</v>
      </c>
      <c r="J13" s="17">
        <v>39.200000000000003</v>
      </c>
      <c r="K13" s="10">
        <v>-7.43</v>
      </c>
      <c r="L13" s="16">
        <v>25.38</v>
      </c>
      <c r="M13" s="37">
        <v>25.2</v>
      </c>
      <c r="N13" s="10">
        <v>-0.17999999999999972</v>
      </c>
      <c r="O13" s="16">
        <v>27.55</v>
      </c>
      <c r="P13" s="15">
        <v>17.920000000000002</v>
      </c>
      <c r="Q13" s="10">
        <v>-9.629999999999999</v>
      </c>
      <c r="R13" s="16">
        <v>33.75</v>
      </c>
      <c r="S13" s="17">
        <v>33.6</v>
      </c>
      <c r="T13" s="11">
        <v>-0.14999999999999858</v>
      </c>
      <c r="U13" s="19">
        <v>34.411999999999999</v>
      </c>
      <c r="V13" s="17">
        <v>33.6</v>
      </c>
      <c r="W13" s="11">
        <v>-0.81199999999999761</v>
      </c>
    </row>
    <row r="14" spans="1:23" s="2" customFormat="1" ht="23.25" customHeight="1" x14ac:dyDescent="0.55000000000000004">
      <c r="A14" s="20">
        <v>9</v>
      </c>
      <c r="B14" s="20">
        <v>1</v>
      </c>
      <c r="C14" s="20" t="s">
        <v>20</v>
      </c>
      <c r="D14" s="25" t="s">
        <v>51</v>
      </c>
      <c r="E14" s="36">
        <v>10</v>
      </c>
      <c r="F14" s="16">
        <v>44.9</v>
      </c>
      <c r="G14" s="37">
        <v>36.6</v>
      </c>
      <c r="H14" s="10">
        <v>-8.2999999999999972</v>
      </c>
      <c r="I14" s="16">
        <v>46.4</v>
      </c>
      <c r="J14" s="17">
        <v>39.4</v>
      </c>
      <c r="K14" s="10">
        <v>-7</v>
      </c>
      <c r="L14" s="16">
        <v>28</v>
      </c>
      <c r="M14" s="37">
        <v>26.2</v>
      </c>
      <c r="N14" s="10">
        <v>-1.8000000000000007</v>
      </c>
      <c r="O14" s="16">
        <v>29.28</v>
      </c>
      <c r="P14" s="15">
        <v>19.84</v>
      </c>
      <c r="Q14" s="10">
        <v>-9.4400000000000013</v>
      </c>
      <c r="R14" s="16">
        <v>40.4</v>
      </c>
      <c r="S14" s="17">
        <v>33.4</v>
      </c>
      <c r="T14" s="11">
        <v>-7</v>
      </c>
      <c r="U14" s="19">
        <v>37.795999999999999</v>
      </c>
      <c r="V14" s="17">
        <v>33.4</v>
      </c>
      <c r="W14" s="11">
        <v>-4.3960000000000008</v>
      </c>
    </row>
    <row r="15" spans="1:23" s="2" customFormat="1" ht="23.25" customHeight="1" x14ac:dyDescent="0.55000000000000004">
      <c r="A15" s="20">
        <v>10</v>
      </c>
      <c r="B15" s="20">
        <v>14</v>
      </c>
      <c r="C15" s="20" t="s">
        <v>20</v>
      </c>
      <c r="D15" s="23" t="s">
        <v>48</v>
      </c>
      <c r="E15" s="36">
        <v>15</v>
      </c>
      <c r="F15" s="16">
        <v>44.71</v>
      </c>
      <c r="G15" s="37">
        <v>40.799999999999997</v>
      </c>
      <c r="H15" s="10">
        <v>-3.9100000000000037</v>
      </c>
      <c r="I15" s="16">
        <v>45.83</v>
      </c>
      <c r="J15" s="15">
        <v>41.87</v>
      </c>
      <c r="K15" s="10">
        <v>-3.9600000000000009</v>
      </c>
      <c r="L15" s="16">
        <v>28.25</v>
      </c>
      <c r="M15" s="37">
        <v>25.6</v>
      </c>
      <c r="N15" s="10">
        <v>-2.6499999999999986</v>
      </c>
      <c r="O15" s="16">
        <v>32.299999999999997</v>
      </c>
      <c r="P15" s="15">
        <v>23.63</v>
      </c>
      <c r="Q15" s="10">
        <v>-8.6699999999999982</v>
      </c>
      <c r="R15" s="16">
        <v>34.83</v>
      </c>
      <c r="S15" s="15">
        <v>33.33</v>
      </c>
      <c r="T15" s="11">
        <v>-1.5</v>
      </c>
      <c r="U15" s="19">
        <v>37.18399999999999</v>
      </c>
      <c r="V15" s="15">
        <v>33.33</v>
      </c>
      <c r="W15" s="11">
        <v>-3.8539999999999921</v>
      </c>
    </row>
    <row r="16" spans="1:23" s="2" customFormat="1" ht="23.25" customHeight="1" x14ac:dyDescent="0.55000000000000004">
      <c r="A16" s="20">
        <v>11</v>
      </c>
      <c r="B16" s="20">
        <v>6</v>
      </c>
      <c r="C16" s="42" t="s">
        <v>20</v>
      </c>
      <c r="D16" s="21" t="s">
        <v>23</v>
      </c>
      <c r="E16" s="36">
        <v>23</v>
      </c>
      <c r="F16" s="16">
        <v>38.67</v>
      </c>
      <c r="G16" s="38">
        <v>44.87</v>
      </c>
      <c r="H16" s="10">
        <v>6.1999999999999957</v>
      </c>
      <c r="I16" s="16">
        <v>42.5</v>
      </c>
      <c r="J16" s="17">
        <v>45.3</v>
      </c>
      <c r="K16" s="10">
        <v>2.7999999999999972</v>
      </c>
      <c r="L16" s="16">
        <v>27.42</v>
      </c>
      <c r="M16" s="38">
        <v>27.74</v>
      </c>
      <c r="N16" s="10">
        <v>0.31999999999999673</v>
      </c>
      <c r="O16" s="16">
        <v>25.93</v>
      </c>
      <c r="P16" s="15">
        <v>28.03</v>
      </c>
      <c r="Q16" s="10">
        <v>2.1000000000000014</v>
      </c>
      <c r="R16" s="16">
        <v>32</v>
      </c>
      <c r="S16" s="15">
        <v>33.130000000000003</v>
      </c>
      <c r="T16" s="11">
        <v>1.1300000000000026</v>
      </c>
      <c r="U16" s="19">
        <v>33.304000000000002</v>
      </c>
      <c r="V16" s="15">
        <v>33.130000000000003</v>
      </c>
      <c r="W16" s="11">
        <v>-0.17399999999999949</v>
      </c>
    </row>
    <row r="17" spans="1:23" s="2" customFormat="1" ht="23.25" customHeight="1" x14ac:dyDescent="0.55000000000000004">
      <c r="A17" s="20">
        <v>12</v>
      </c>
      <c r="B17" s="20">
        <v>1</v>
      </c>
      <c r="C17" s="20" t="s">
        <v>20</v>
      </c>
      <c r="D17" s="25" t="s">
        <v>38</v>
      </c>
      <c r="E17" s="36">
        <v>14</v>
      </c>
      <c r="F17" s="16">
        <v>39.729999999999997</v>
      </c>
      <c r="G17" s="37">
        <v>39.5</v>
      </c>
      <c r="H17" s="10">
        <v>-0.22999999999999687</v>
      </c>
      <c r="I17" s="16">
        <v>40.67</v>
      </c>
      <c r="J17" s="15">
        <v>35.71</v>
      </c>
      <c r="K17" s="10">
        <v>-4.9600000000000009</v>
      </c>
      <c r="L17" s="16">
        <v>29.07</v>
      </c>
      <c r="M17" s="38">
        <v>27.57</v>
      </c>
      <c r="N17" s="10">
        <v>-1.5</v>
      </c>
      <c r="O17" s="16">
        <v>31.36</v>
      </c>
      <c r="P17" s="15">
        <v>18.11</v>
      </c>
      <c r="Q17" s="10">
        <v>-13.25</v>
      </c>
      <c r="R17" s="16">
        <v>36.799999999999997</v>
      </c>
      <c r="S17" s="15">
        <v>32.43</v>
      </c>
      <c r="T17" s="11">
        <v>-4.3699999999999974</v>
      </c>
      <c r="U17" s="19">
        <v>35.525999999999996</v>
      </c>
      <c r="V17" s="15">
        <v>32.43</v>
      </c>
      <c r="W17" s="11">
        <v>-3.0959999999999965</v>
      </c>
    </row>
    <row r="18" spans="1:23" s="2" customFormat="1" ht="23.25" customHeight="1" x14ac:dyDescent="0.55000000000000004">
      <c r="A18" s="20">
        <v>13</v>
      </c>
      <c r="B18" s="20">
        <v>15</v>
      </c>
      <c r="C18" s="20" t="s">
        <v>20</v>
      </c>
      <c r="D18" s="23" t="s">
        <v>41</v>
      </c>
      <c r="E18" s="36">
        <v>6</v>
      </c>
      <c r="F18" s="16">
        <v>36.090000000000003</v>
      </c>
      <c r="G18" s="38">
        <v>33.17</v>
      </c>
      <c r="H18" s="10">
        <v>-2.9200000000000017</v>
      </c>
      <c r="I18" s="16">
        <v>39.64</v>
      </c>
      <c r="J18" s="15">
        <v>37.33</v>
      </c>
      <c r="K18" s="10">
        <v>-2.3100000000000023</v>
      </c>
      <c r="L18" s="16">
        <v>27.82</v>
      </c>
      <c r="M18" s="38">
        <v>24.67</v>
      </c>
      <c r="N18" s="10">
        <v>-3.1499999999999986</v>
      </c>
      <c r="O18" s="16">
        <v>27.85</v>
      </c>
      <c r="P18" s="15">
        <v>22.13</v>
      </c>
      <c r="Q18" s="10">
        <v>-5.7200000000000024</v>
      </c>
      <c r="R18" s="16">
        <v>29.82</v>
      </c>
      <c r="S18" s="17">
        <v>32</v>
      </c>
      <c r="T18" s="11">
        <v>2.1799999999999997</v>
      </c>
      <c r="U18" s="19">
        <v>32.244</v>
      </c>
      <c r="V18" s="17">
        <v>32</v>
      </c>
      <c r="W18" s="11">
        <v>-0.24399999999999977</v>
      </c>
    </row>
    <row r="19" spans="1:23" s="2" customFormat="1" ht="23.25" customHeight="1" x14ac:dyDescent="0.55000000000000004">
      <c r="A19" s="20">
        <v>14</v>
      </c>
      <c r="B19" s="20">
        <v>16</v>
      </c>
      <c r="C19" s="20" t="s">
        <v>20</v>
      </c>
      <c r="D19" s="26" t="s">
        <v>49</v>
      </c>
      <c r="E19" s="36">
        <v>16</v>
      </c>
      <c r="F19" s="16">
        <v>40.76</v>
      </c>
      <c r="G19" s="37">
        <v>45.5</v>
      </c>
      <c r="H19" s="10">
        <v>4.740000000000002</v>
      </c>
      <c r="I19" s="16">
        <v>39.659999999999997</v>
      </c>
      <c r="J19" s="15">
        <v>42.63</v>
      </c>
      <c r="K19" s="10">
        <v>2.970000000000006</v>
      </c>
      <c r="L19" s="16">
        <v>25.72</v>
      </c>
      <c r="M19" s="37">
        <v>27</v>
      </c>
      <c r="N19" s="10">
        <v>1.2800000000000011</v>
      </c>
      <c r="O19" s="16">
        <v>23.75</v>
      </c>
      <c r="P19" s="17">
        <v>24.8</v>
      </c>
      <c r="Q19" s="10">
        <v>1.0500000000000007</v>
      </c>
      <c r="R19" s="16">
        <v>30.48</v>
      </c>
      <c r="S19" s="15">
        <v>31.88</v>
      </c>
      <c r="T19" s="11">
        <v>1.3999999999999986</v>
      </c>
      <c r="U19" s="19">
        <v>32.073999999999998</v>
      </c>
      <c r="V19" s="15">
        <v>31.88</v>
      </c>
      <c r="W19" s="11">
        <v>-0.19399999999999906</v>
      </c>
    </row>
    <row r="20" spans="1:23" s="2" customFormat="1" ht="23.25" customHeight="1" x14ac:dyDescent="0.55000000000000004">
      <c r="A20" s="20">
        <v>15</v>
      </c>
      <c r="B20" s="20">
        <v>16</v>
      </c>
      <c r="C20" s="20" t="s">
        <v>20</v>
      </c>
      <c r="D20" s="23" t="s">
        <v>33</v>
      </c>
      <c r="E20" s="36">
        <v>10</v>
      </c>
      <c r="F20" s="16">
        <v>37.770000000000003</v>
      </c>
      <c r="G20" s="37">
        <v>39.799999999999997</v>
      </c>
      <c r="H20" s="10">
        <v>2.029999999999994</v>
      </c>
      <c r="I20" s="16">
        <v>40.15</v>
      </c>
      <c r="J20" s="17">
        <v>42</v>
      </c>
      <c r="K20" s="10">
        <v>1.8500000000000014</v>
      </c>
      <c r="L20" s="16">
        <v>22.62</v>
      </c>
      <c r="M20" s="37">
        <v>27</v>
      </c>
      <c r="N20" s="10">
        <v>4.379999999999999</v>
      </c>
      <c r="O20" s="16">
        <v>23.69</v>
      </c>
      <c r="P20" s="15">
        <v>22.48</v>
      </c>
      <c r="Q20" s="10">
        <v>-1.2100000000000009</v>
      </c>
      <c r="R20" s="16">
        <v>28.92</v>
      </c>
      <c r="S20" s="17">
        <v>31</v>
      </c>
      <c r="T20" s="11">
        <v>2.0799999999999983</v>
      </c>
      <c r="U20" s="19">
        <v>30.630000000000003</v>
      </c>
      <c r="V20" s="17">
        <v>31</v>
      </c>
      <c r="W20" s="11">
        <v>0.36999999999999744</v>
      </c>
    </row>
    <row r="21" spans="1:23" s="2" customFormat="1" ht="23.25" customHeight="1" x14ac:dyDescent="0.55000000000000004">
      <c r="A21" s="20">
        <v>16</v>
      </c>
      <c r="B21" s="20">
        <v>3</v>
      </c>
      <c r="C21" s="20" t="s">
        <v>20</v>
      </c>
      <c r="D21" s="6" t="s">
        <v>44</v>
      </c>
      <c r="E21" s="36">
        <v>14</v>
      </c>
      <c r="F21" s="16">
        <v>45.67</v>
      </c>
      <c r="G21" s="38">
        <v>39.79</v>
      </c>
      <c r="H21" s="10">
        <v>-5.8800000000000026</v>
      </c>
      <c r="I21" s="16">
        <v>47.67</v>
      </c>
      <c r="J21" s="15">
        <v>38.14</v>
      </c>
      <c r="K21" s="10">
        <v>-9.5300000000000011</v>
      </c>
      <c r="L21" s="16">
        <v>27.67</v>
      </c>
      <c r="M21" s="38">
        <v>27.29</v>
      </c>
      <c r="N21" s="10">
        <v>-0.38000000000000256</v>
      </c>
      <c r="O21" s="16">
        <v>38.270000000000003</v>
      </c>
      <c r="P21" s="15">
        <v>22.34</v>
      </c>
      <c r="Q21" s="10">
        <v>-15.930000000000003</v>
      </c>
      <c r="R21" s="16">
        <v>38.67</v>
      </c>
      <c r="S21" s="15">
        <v>30.29</v>
      </c>
      <c r="T21" s="11">
        <v>-8.3800000000000026</v>
      </c>
      <c r="U21" s="19">
        <v>39.589999999999996</v>
      </c>
      <c r="V21" s="15">
        <v>30.29</v>
      </c>
      <c r="W21" s="11">
        <v>-9.2999999999999972</v>
      </c>
    </row>
    <row r="22" spans="1:23" s="2" customFormat="1" ht="23.25" customHeight="1" x14ac:dyDescent="0.55000000000000004">
      <c r="A22" s="20">
        <v>17</v>
      </c>
      <c r="B22" s="13">
        <v>3</v>
      </c>
      <c r="C22" s="13" t="s">
        <v>20</v>
      </c>
      <c r="D22" s="14" t="s">
        <v>21</v>
      </c>
      <c r="E22" s="36">
        <v>20</v>
      </c>
      <c r="F22" s="16">
        <v>40.200000000000003</v>
      </c>
      <c r="G22" s="37">
        <v>41.2</v>
      </c>
      <c r="H22" s="10">
        <v>1</v>
      </c>
      <c r="I22" s="16">
        <v>49.2</v>
      </c>
      <c r="J22" s="17">
        <v>40.799999999999997</v>
      </c>
      <c r="K22" s="10">
        <v>-8.4000000000000057</v>
      </c>
      <c r="L22" s="16">
        <v>23.6</v>
      </c>
      <c r="M22" s="37">
        <v>25.7</v>
      </c>
      <c r="N22" s="10">
        <v>2.0999999999999979</v>
      </c>
      <c r="O22" s="16">
        <v>23.04</v>
      </c>
      <c r="P22" s="17">
        <v>26.2</v>
      </c>
      <c r="Q22" s="10">
        <v>3.16</v>
      </c>
      <c r="R22" s="16">
        <v>38.4</v>
      </c>
      <c r="S22" s="17">
        <v>30.1</v>
      </c>
      <c r="T22" s="11">
        <v>-8.2999999999999972</v>
      </c>
      <c r="U22" s="19">
        <v>34.887999999999998</v>
      </c>
      <c r="V22" s="17">
        <v>30.1</v>
      </c>
      <c r="W22" s="11">
        <v>-4.7879999999999967</v>
      </c>
    </row>
    <row r="23" spans="1:23" s="2" customFormat="1" ht="23.25" customHeight="1" x14ac:dyDescent="0.55000000000000004">
      <c r="A23" s="20">
        <v>18</v>
      </c>
      <c r="B23" s="20">
        <v>8</v>
      </c>
      <c r="C23" s="20" t="s">
        <v>20</v>
      </c>
      <c r="D23" s="23" t="s">
        <v>54</v>
      </c>
      <c r="E23" s="36">
        <v>6</v>
      </c>
      <c r="F23" s="16">
        <v>47.5</v>
      </c>
      <c r="G23" s="37">
        <v>39</v>
      </c>
      <c r="H23" s="10">
        <v>-8.5</v>
      </c>
      <c r="I23" s="16">
        <v>44</v>
      </c>
      <c r="J23" s="15">
        <v>38.33</v>
      </c>
      <c r="K23" s="10">
        <v>-5.6700000000000017</v>
      </c>
      <c r="L23" s="16">
        <v>22</v>
      </c>
      <c r="M23" s="37">
        <v>23</v>
      </c>
      <c r="N23" s="10">
        <v>1</v>
      </c>
      <c r="O23" s="16">
        <v>19.2</v>
      </c>
      <c r="P23" s="15">
        <v>29.07</v>
      </c>
      <c r="Q23" s="10">
        <v>9.870000000000001</v>
      </c>
      <c r="R23" s="16">
        <v>39</v>
      </c>
      <c r="S23" s="17">
        <v>30</v>
      </c>
      <c r="T23" s="11">
        <v>-9</v>
      </c>
      <c r="U23" s="19">
        <v>34.339999999999996</v>
      </c>
      <c r="V23" s="17">
        <v>30</v>
      </c>
      <c r="W23" s="11">
        <v>-4.3399999999999963</v>
      </c>
    </row>
    <row r="24" spans="1:23" s="2" customFormat="1" ht="23.25" customHeight="1" x14ac:dyDescent="0.55000000000000004">
      <c r="A24" s="20">
        <v>19</v>
      </c>
      <c r="B24" s="20">
        <v>6</v>
      </c>
      <c r="C24" s="42" t="s">
        <v>20</v>
      </c>
      <c r="D24" s="21" t="s">
        <v>22</v>
      </c>
      <c r="E24" s="36">
        <v>10</v>
      </c>
      <c r="F24" s="16">
        <v>40.909999999999997</v>
      </c>
      <c r="G24" s="37">
        <v>42</v>
      </c>
      <c r="H24" s="10">
        <v>1.0900000000000034</v>
      </c>
      <c r="I24" s="16">
        <v>49.45</v>
      </c>
      <c r="J24" s="17">
        <v>51</v>
      </c>
      <c r="K24" s="10">
        <v>1.5499999999999972</v>
      </c>
      <c r="L24" s="16">
        <v>28.18</v>
      </c>
      <c r="M24" s="37">
        <v>28.8</v>
      </c>
      <c r="N24" s="10">
        <v>0.62000000000000099</v>
      </c>
      <c r="O24" s="16">
        <v>31.93</v>
      </c>
      <c r="P24" s="15">
        <v>27.28</v>
      </c>
      <c r="Q24" s="10">
        <v>-4.6499999999999986</v>
      </c>
      <c r="R24" s="16">
        <v>36.36</v>
      </c>
      <c r="S24" s="17">
        <v>29.8</v>
      </c>
      <c r="T24" s="11">
        <v>-6.5599999999999987</v>
      </c>
      <c r="U24" s="19">
        <v>37.366</v>
      </c>
      <c r="V24" s="17">
        <v>29.8</v>
      </c>
      <c r="W24" s="11">
        <v>-7.5659999999999989</v>
      </c>
    </row>
    <row r="25" spans="1:23" s="2" customFormat="1" ht="23.25" customHeight="1" x14ac:dyDescent="0.55000000000000004">
      <c r="A25" s="20">
        <v>20</v>
      </c>
      <c r="B25" s="20">
        <v>3</v>
      </c>
      <c r="C25" s="20" t="s">
        <v>20</v>
      </c>
      <c r="D25" s="30" t="s">
        <v>62</v>
      </c>
      <c r="E25" s="36">
        <v>11</v>
      </c>
      <c r="F25" s="16">
        <v>36.64</v>
      </c>
      <c r="G25" s="38">
        <v>41.55</v>
      </c>
      <c r="H25" s="10">
        <v>4.9099999999999966</v>
      </c>
      <c r="I25" s="16">
        <v>38</v>
      </c>
      <c r="J25" s="15">
        <v>46.91</v>
      </c>
      <c r="K25" s="10">
        <v>8.9099999999999966</v>
      </c>
      <c r="L25" s="16">
        <v>27.29</v>
      </c>
      <c r="M25" s="37">
        <v>28</v>
      </c>
      <c r="N25" s="10">
        <v>0.71000000000000085</v>
      </c>
      <c r="O25" s="16">
        <v>32.06</v>
      </c>
      <c r="P25" s="15">
        <v>20.22</v>
      </c>
      <c r="Q25" s="10">
        <v>-11.840000000000003</v>
      </c>
      <c r="R25" s="16">
        <v>33.14</v>
      </c>
      <c r="S25" s="15">
        <v>29.45</v>
      </c>
      <c r="T25" s="11">
        <v>-3.6900000000000013</v>
      </c>
      <c r="U25" s="19">
        <v>33.426000000000002</v>
      </c>
      <c r="V25" s="15">
        <v>29.45</v>
      </c>
      <c r="W25" s="11">
        <v>-3.9760000000000026</v>
      </c>
    </row>
    <row r="26" spans="1:23" s="2" customFormat="1" ht="23.25" customHeight="1" x14ac:dyDescent="0.55000000000000004">
      <c r="A26" s="20">
        <v>21</v>
      </c>
      <c r="B26" s="28">
        <v>13</v>
      </c>
      <c r="C26" s="28" t="s">
        <v>20</v>
      </c>
      <c r="D26" s="29" t="s">
        <v>36</v>
      </c>
      <c r="E26" s="36">
        <v>8</v>
      </c>
      <c r="F26" s="16">
        <v>39</v>
      </c>
      <c r="G26" s="37">
        <v>42</v>
      </c>
      <c r="H26" s="10">
        <v>3</v>
      </c>
      <c r="I26" s="16">
        <v>33.33</v>
      </c>
      <c r="J26" s="15">
        <v>47.75</v>
      </c>
      <c r="K26" s="10">
        <v>14.420000000000002</v>
      </c>
      <c r="L26" s="16">
        <v>31.33</v>
      </c>
      <c r="M26" s="38">
        <v>26.75</v>
      </c>
      <c r="N26" s="10">
        <v>-4.5799999999999983</v>
      </c>
      <c r="O26" s="16">
        <v>18.399999999999999</v>
      </c>
      <c r="P26" s="17">
        <v>23.8</v>
      </c>
      <c r="Q26" s="10">
        <v>5.4000000000000021</v>
      </c>
      <c r="R26" s="16">
        <v>34.67</v>
      </c>
      <c r="S26" s="15">
        <v>28.75</v>
      </c>
      <c r="T26" s="11">
        <v>-5.9200000000000017</v>
      </c>
      <c r="U26" s="19">
        <v>31.346000000000004</v>
      </c>
      <c r="V26" s="15">
        <v>28.75</v>
      </c>
      <c r="W26" s="11">
        <v>-2.5960000000000036</v>
      </c>
    </row>
    <row r="27" spans="1:23" s="2" customFormat="1" ht="23.25" customHeight="1" x14ac:dyDescent="0.55000000000000004">
      <c r="A27" s="20">
        <v>22</v>
      </c>
      <c r="B27" s="20">
        <v>8</v>
      </c>
      <c r="C27" s="20" t="s">
        <v>20</v>
      </c>
      <c r="D27" s="23" t="s">
        <v>57</v>
      </c>
      <c r="E27" s="36">
        <v>15</v>
      </c>
      <c r="F27" s="16">
        <v>36.92</v>
      </c>
      <c r="G27" s="38">
        <v>35.130000000000003</v>
      </c>
      <c r="H27" s="10">
        <v>-1.7899999999999991</v>
      </c>
      <c r="I27" s="16">
        <v>37.17</v>
      </c>
      <c r="J27" s="15">
        <v>36.67</v>
      </c>
      <c r="K27" s="10">
        <v>-0.5</v>
      </c>
      <c r="L27" s="16">
        <v>28.17</v>
      </c>
      <c r="M27" s="38">
        <v>21.07</v>
      </c>
      <c r="N27" s="10">
        <v>-7.1000000000000014</v>
      </c>
      <c r="O27" s="16">
        <v>26.07</v>
      </c>
      <c r="P27" s="15">
        <v>21.71</v>
      </c>
      <c r="Q27" s="10">
        <v>-4.3599999999999994</v>
      </c>
      <c r="R27" s="16">
        <v>32.83</v>
      </c>
      <c r="S27" s="17">
        <v>28.4</v>
      </c>
      <c r="T27" s="11">
        <v>-4.43</v>
      </c>
      <c r="U27" s="19">
        <v>32.232000000000006</v>
      </c>
      <c r="V27" s="17">
        <v>28.4</v>
      </c>
      <c r="W27" s="11">
        <v>-3.8320000000000078</v>
      </c>
    </row>
    <row r="28" spans="1:23" s="2" customFormat="1" ht="23.25" customHeight="1" x14ac:dyDescent="0.55000000000000004">
      <c r="A28" s="20">
        <v>23</v>
      </c>
      <c r="B28" s="20">
        <v>13</v>
      </c>
      <c r="C28" s="20" t="s">
        <v>20</v>
      </c>
      <c r="D28" s="23" t="s">
        <v>56</v>
      </c>
      <c r="E28" s="36">
        <v>6</v>
      </c>
      <c r="F28" s="16">
        <v>43</v>
      </c>
      <c r="G28" s="38">
        <v>41.83</v>
      </c>
      <c r="H28" s="10">
        <v>-1.1700000000000017</v>
      </c>
      <c r="I28" s="16">
        <v>42</v>
      </c>
      <c r="J28" s="17">
        <v>43</v>
      </c>
      <c r="K28" s="10">
        <v>1</v>
      </c>
      <c r="L28" s="16">
        <v>29.67</v>
      </c>
      <c r="M28" s="38">
        <v>25.67</v>
      </c>
      <c r="N28" s="10">
        <v>-4</v>
      </c>
      <c r="O28" s="16">
        <v>24.67</v>
      </c>
      <c r="P28" s="17">
        <v>20.8</v>
      </c>
      <c r="Q28" s="10">
        <v>-3.870000000000001</v>
      </c>
      <c r="R28" s="16">
        <v>34.33</v>
      </c>
      <c r="S28" s="15">
        <v>28.33</v>
      </c>
      <c r="T28" s="11">
        <v>-6</v>
      </c>
      <c r="U28" s="19">
        <v>34.734000000000002</v>
      </c>
      <c r="V28" s="15">
        <v>28.33</v>
      </c>
      <c r="W28" s="11">
        <v>-6.4040000000000035</v>
      </c>
    </row>
    <row r="29" spans="1:23" s="2" customFormat="1" ht="23.25" customHeight="1" x14ac:dyDescent="0.55000000000000004">
      <c r="A29" s="20">
        <v>24</v>
      </c>
      <c r="B29" s="20">
        <v>4</v>
      </c>
      <c r="C29" s="20" t="s">
        <v>20</v>
      </c>
      <c r="D29" s="25" t="s">
        <v>29</v>
      </c>
      <c r="E29" s="36">
        <v>9</v>
      </c>
      <c r="F29" s="16">
        <v>31.07</v>
      </c>
      <c r="G29" s="38">
        <v>34.67</v>
      </c>
      <c r="H29" s="10">
        <v>3.6000000000000014</v>
      </c>
      <c r="I29" s="16">
        <v>27</v>
      </c>
      <c r="J29" s="15">
        <v>36.22</v>
      </c>
      <c r="K29" s="10">
        <v>9.2199999999999989</v>
      </c>
      <c r="L29" s="16">
        <v>23.71</v>
      </c>
      <c r="M29" s="38">
        <v>25.11</v>
      </c>
      <c r="N29" s="10">
        <v>1.3999999999999986</v>
      </c>
      <c r="O29" s="16">
        <v>22.17</v>
      </c>
      <c r="P29" s="15">
        <v>20.98</v>
      </c>
      <c r="Q29" s="10">
        <v>-1.1900000000000013</v>
      </c>
      <c r="R29" s="16">
        <v>25.71</v>
      </c>
      <c r="S29" s="15">
        <v>26.89</v>
      </c>
      <c r="T29" s="11">
        <v>1.1799999999999997</v>
      </c>
      <c r="U29" s="19">
        <v>25.931999999999999</v>
      </c>
      <c r="V29" s="15">
        <v>26.89</v>
      </c>
      <c r="W29" s="11">
        <v>0.95800000000000196</v>
      </c>
    </row>
    <row r="30" spans="1:23" s="2" customFormat="1" ht="23.25" customHeight="1" x14ac:dyDescent="0.55000000000000004">
      <c r="A30" s="20">
        <v>25</v>
      </c>
      <c r="B30" s="20">
        <v>5</v>
      </c>
      <c r="C30" s="20" t="s">
        <v>20</v>
      </c>
      <c r="D30" s="23" t="s">
        <v>43</v>
      </c>
      <c r="E30" s="36">
        <v>1</v>
      </c>
      <c r="F30" s="16">
        <v>47.88</v>
      </c>
      <c r="G30" s="37">
        <v>43</v>
      </c>
      <c r="H30" s="10">
        <v>-4.8800000000000026</v>
      </c>
      <c r="I30" s="16">
        <v>44.75</v>
      </c>
      <c r="J30" s="17">
        <v>26</v>
      </c>
      <c r="K30" s="10">
        <v>-18.75</v>
      </c>
      <c r="L30" s="16">
        <v>29.25</v>
      </c>
      <c r="M30" s="37">
        <v>32</v>
      </c>
      <c r="N30" s="10">
        <v>2.75</v>
      </c>
      <c r="O30" s="16">
        <v>31.9</v>
      </c>
      <c r="P30" s="17">
        <v>20</v>
      </c>
      <c r="Q30" s="10">
        <v>-11.899999999999999</v>
      </c>
      <c r="R30" s="16">
        <v>32.75</v>
      </c>
      <c r="S30" s="17">
        <v>20</v>
      </c>
      <c r="T30" s="11">
        <v>-12.75</v>
      </c>
      <c r="U30" s="19">
        <v>37.305999999999997</v>
      </c>
      <c r="V30" s="17">
        <v>20</v>
      </c>
      <c r="W30" s="11">
        <v>-17.305999999999997</v>
      </c>
    </row>
  </sheetData>
  <mergeCells count="5">
    <mergeCell ref="A1:A2"/>
    <mergeCell ref="B1:B5"/>
    <mergeCell ref="C1:C5"/>
    <mergeCell ref="D1:D2"/>
    <mergeCell ref="E1:E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workbookViewId="0">
      <selection sqref="A1:H15"/>
    </sheetView>
  </sheetViews>
  <sheetFormatPr defaultRowHeight="15" x14ac:dyDescent="0.25"/>
  <cols>
    <col min="4" max="4" width="14.140625" bestFit="1" customWidth="1"/>
  </cols>
  <sheetData>
    <row r="1" spans="1:23" s="2" customFormat="1" ht="23.25" customHeight="1" x14ac:dyDescent="0.55000000000000004">
      <c r="A1" s="76" t="s">
        <v>2</v>
      </c>
      <c r="B1" s="78" t="s">
        <v>3</v>
      </c>
      <c r="C1" s="79" t="s">
        <v>4</v>
      </c>
      <c r="D1" s="77" t="s">
        <v>5</v>
      </c>
      <c r="E1" s="81" t="s">
        <v>6</v>
      </c>
      <c r="F1" s="4"/>
      <c r="G1" s="4" t="s">
        <v>7</v>
      </c>
      <c r="H1" s="39" t="s">
        <v>8</v>
      </c>
      <c r="I1" s="4"/>
      <c r="J1" s="4" t="s">
        <v>9</v>
      </c>
      <c r="K1" s="39" t="s">
        <v>8</v>
      </c>
      <c r="L1" s="4"/>
      <c r="M1" s="4" t="s">
        <v>10</v>
      </c>
      <c r="N1" s="39" t="s">
        <v>8</v>
      </c>
      <c r="O1" s="4"/>
      <c r="P1" s="4" t="s">
        <v>11</v>
      </c>
      <c r="Q1" s="39" t="s">
        <v>8</v>
      </c>
      <c r="R1" s="4"/>
      <c r="S1" s="4" t="s">
        <v>12</v>
      </c>
      <c r="T1" s="39" t="s">
        <v>8</v>
      </c>
      <c r="U1" s="4"/>
      <c r="V1" s="4" t="s">
        <v>13</v>
      </c>
      <c r="W1" s="39" t="s">
        <v>8</v>
      </c>
    </row>
    <row r="2" spans="1:23" s="2" customFormat="1" ht="23.25" customHeight="1" x14ac:dyDescent="0.55000000000000004">
      <c r="A2" s="77"/>
      <c r="B2" s="78"/>
      <c r="C2" s="79"/>
      <c r="D2" s="80"/>
      <c r="E2" s="82"/>
      <c r="F2" s="5" t="s">
        <v>14</v>
      </c>
      <c r="G2" s="5" t="s">
        <v>15</v>
      </c>
      <c r="H2" s="40" t="s">
        <v>16</v>
      </c>
      <c r="I2" s="5" t="s">
        <v>14</v>
      </c>
      <c r="J2" s="5" t="s">
        <v>15</v>
      </c>
      <c r="K2" s="40" t="s">
        <v>16</v>
      </c>
      <c r="L2" s="5" t="s">
        <v>14</v>
      </c>
      <c r="M2" s="5" t="s">
        <v>15</v>
      </c>
      <c r="N2" s="40" t="s">
        <v>16</v>
      </c>
      <c r="O2" s="5" t="s">
        <v>14</v>
      </c>
      <c r="P2" s="5" t="s">
        <v>15</v>
      </c>
      <c r="Q2" s="40" t="s">
        <v>16</v>
      </c>
      <c r="R2" s="5" t="s">
        <v>14</v>
      </c>
      <c r="S2" s="5" t="s">
        <v>15</v>
      </c>
      <c r="T2" s="40" t="s">
        <v>16</v>
      </c>
      <c r="U2" s="5" t="s">
        <v>14</v>
      </c>
      <c r="V2" s="5" t="s">
        <v>15</v>
      </c>
      <c r="W2" s="40" t="s">
        <v>16</v>
      </c>
    </row>
    <row r="3" spans="1:23" s="2" customFormat="1" ht="23.25" customHeight="1" x14ac:dyDescent="0.55000000000000004">
      <c r="A3" s="7"/>
      <c r="B3" s="78"/>
      <c r="C3" s="79"/>
      <c r="D3" s="8" t="s">
        <v>17</v>
      </c>
      <c r="E3" s="82"/>
      <c r="F3" s="9">
        <v>42.64</v>
      </c>
      <c r="G3" s="9">
        <v>43.36</v>
      </c>
      <c r="H3" s="10">
        <f>G3-F3</f>
        <v>0.71999999999999886</v>
      </c>
      <c r="I3" s="9">
        <v>46.24</v>
      </c>
      <c r="J3" s="35">
        <v>49</v>
      </c>
      <c r="K3" s="10">
        <f>J3-I3</f>
        <v>2.759999999999998</v>
      </c>
      <c r="L3" s="9">
        <v>30.62</v>
      </c>
      <c r="M3" s="9">
        <v>31.8</v>
      </c>
      <c r="N3" s="10">
        <f>M3-L3</f>
        <v>1.1799999999999997</v>
      </c>
      <c r="O3" s="9">
        <v>32.4</v>
      </c>
      <c r="P3" s="9">
        <v>29.31</v>
      </c>
      <c r="Q3" s="10">
        <f>P3-O3</f>
        <v>-3.09</v>
      </c>
      <c r="R3" s="9">
        <v>37.630000000000003</v>
      </c>
      <c r="S3" s="9">
        <v>34.99</v>
      </c>
      <c r="T3" s="11">
        <f>S3-R3</f>
        <v>-2.6400000000000006</v>
      </c>
      <c r="U3" s="9">
        <f t="shared" ref="U3:V5" si="0">(F3+I3+L3+O3+R3)/5</f>
        <v>37.905999999999999</v>
      </c>
      <c r="V3" s="9">
        <f t="shared" si="0"/>
        <v>37.692</v>
      </c>
      <c r="W3" s="11">
        <f>V3-U3</f>
        <v>-0.21399999999999864</v>
      </c>
    </row>
    <row r="4" spans="1:23" s="2" customFormat="1" ht="23.25" customHeight="1" x14ac:dyDescent="0.55000000000000004">
      <c r="A4" s="7"/>
      <c r="B4" s="78"/>
      <c r="C4" s="79"/>
      <c r="D4" s="8" t="s">
        <v>18</v>
      </c>
      <c r="E4" s="82"/>
      <c r="F4" s="9">
        <v>42.89</v>
      </c>
      <c r="G4" s="9">
        <v>46.81</v>
      </c>
      <c r="H4" s="10">
        <f>G4-F4</f>
        <v>3.9200000000000017</v>
      </c>
      <c r="I4" s="9">
        <v>46.42</v>
      </c>
      <c r="J4" s="9">
        <v>49.34</v>
      </c>
      <c r="K4" s="10">
        <f>J4-I4</f>
        <v>2.9200000000000017</v>
      </c>
      <c r="L4" s="9">
        <v>30.16</v>
      </c>
      <c r="M4" s="9">
        <v>31.39</v>
      </c>
      <c r="N4" s="10">
        <f>M4-L4</f>
        <v>1.2300000000000004</v>
      </c>
      <c r="O4" s="9">
        <v>32.42</v>
      </c>
      <c r="P4" s="9">
        <v>29.53</v>
      </c>
      <c r="Q4" s="10">
        <f>P4-O4</f>
        <v>-2.8900000000000006</v>
      </c>
      <c r="R4" s="9">
        <v>37.880000000000003</v>
      </c>
      <c r="S4" s="9">
        <v>35.119999999999997</v>
      </c>
      <c r="T4" s="11">
        <f>S4-R4</f>
        <v>-2.7600000000000051</v>
      </c>
      <c r="U4" s="9">
        <f t="shared" si="0"/>
        <v>37.953999999999994</v>
      </c>
      <c r="V4" s="9">
        <f t="shared" si="0"/>
        <v>38.438000000000002</v>
      </c>
      <c r="W4" s="11">
        <f>V4-U4</f>
        <v>0.48400000000000887</v>
      </c>
    </row>
    <row r="5" spans="1:23" s="2" customFormat="1" ht="23.25" customHeight="1" x14ac:dyDescent="0.55000000000000004">
      <c r="A5" s="7"/>
      <c r="B5" s="78"/>
      <c r="C5" s="79"/>
      <c r="D5" s="8" t="s">
        <v>19</v>
      </c>
      <c r="E5" s="83"/>
      <c r="F5" s="9">
        <v>39.5</v>
      </c>
      <c r="G5" s="9">
        <v>41.05</v>
      </c>
      <c r="H5" s="10">
        <f>G5-F5</f>
        <v>1.5499999999999972</v>
      </c>
      <c r="I5" s="9">
        <v>41.8</v>
      </c>
      <c r="J5" s="9">
        <v>43.32</v>
      </c>
      <c r="K5" s="10">
        <f>J5-I5</f>
        <v>1.5200000000000031</v>
      </c>
      <c r="L5" s="9">
        <v>26.4</v>
      </c>
      <c r="M5" s="9">
        <v>26.76</v>
      </c>
      <c r="N5" s="10">
        <f>M5-L5</f>
        <v>0.36000000000000298</v>
      </c>
      <c r="O5" s="9">
        <v>27.24</v>
      </c>
      <c r="P5" s="9">
        <v>23.2</v>
      </c>
      <c r="Q5" s="10">
        <f>P5-O5</f>
        <v>-4.0399999999999991</v>
      </c>
      <c r="R5" s="9">
        <v>33.06</v>
      </c>
      <c r="S5" s="9">
        <v>31.56</v>
      </c>
      <c r="T5" s="11">
        <f>S5-R5</f>
        <v>-1.5000000000000036</v>
      </c>
      <c r="U5" s="9">
        <f t="shared" si="0"/>
        <v>33.6</v>
      </c>
      <c r="V5" s="9">
        <f t="shared" si="0"/>
        <v>33.178000000000004</v>
      </c>
      <c r="W5" s="11">
        <f>V5-U5</f>
        <v>-0.42199999999999704</v>
      </c>
    </row>
    <row r="6" spans="1:23" ht="24" x14ac:dyDescent="0.55000000000000004">
      <c r="A6" s="20">
        <v>1</v>
      </c>
      <c r="B6" s="20">
        <v>2</v>
      </c>
      <c r="C6" s="20" t="s">
        <v>24</v>
      </c>
      <c r="D6" s="22" t="s">
        <v>31</v>
      </c>
      <c r="E6" s="36">
        <v>16</v>
      </c>
      <c r="F6" s="16">
        <v>40.75</v>
      </c>
      <c r="G6" s="38">
        <v>52.25</v>
      </c>
      <c r="H6" s="10">
        <v>11.5</v>
      </c>
      <c r="I6" s="16">
        <v>38.5</v>
      </c>
      <c r="J6" s="17">
        <v>46</v>
      </c>
      <c r="K6" s="10">
        <v>7.5</v>
      </c>
      <c r="L6" s="16">
        <v>25.5</v>
      </c>
      <c r="M6" s="38">
        <v>26.13</v>
      </c>
      <c r="N6" s="10">
        <v>0.62999999999999901</v>
      </c>
      <c r="O6" s="16">
        <v>28.3</v>
      </c>
      <c r="P6" s="17">
        <v>25.8</v>
      </c>
      <c r="Q6" s="10">
        <v>-2.5</v>
      </c>
      <c r="R6" s="16">
        <v>39.5</v>
      </c>
      <c r="S6" s="17">
        <v>37</v>
      </c>
      <c r="T6" s="11">
        <v>-2.5</v>
      </c>
      <c r="U6" s="19">
        <v>34.510000000000005</v>
      </c>
      <c r="V6" s="17">
        <v>37</v>
      </c>
      <c r="W6" s="11">
        <v>2.4899999999999949</v>
      </c>
    </row>
    <row r="7" spans="1:23" ht="24" x14ac:dyDescent="0.55000000000000004">
      <c r="A7" s="20">
        <v>2</v>
      </c>
      <c r="B7" s="20">
        <v>2</v>
      </c>
      <c r="C7" s="20" t="s">
        <v>24</v>
      </c>
      <c r="D7" s="22" t="s">
        <v>32</v>
      </c>
      <c r="E7" s="36">
        <v>37</v>
      </c>
      <c r="F7" s="16">
        <v>43.02</v>
      </c>
      <c r="G7" s="38">
        <v>45.05</v>
      </c>
      <c r="H7" s="10">
        <v>2.029999999999994</v>
      </c>
      <c r="I7" s="16">
        <v>45.29</v>
      </c>
      <c r="J7" s="15">
        <v>47.84</v>
      </c>
      <c r="K7" s="10">
        <v>2.5500000000000043</v>
      </c>
      <c r="L7" s="16">
        <v>27.48</v>
      </c>
      <c r="M7" s="37">
        <v>28</v>
      </c>
      <c r="N7" s="10">
        <v>0.51999999999999957</v>
      </c>
      <c r="O7" s="16">
        <v>30.42</v>
      </c>
      <c r="P7" s="15">
        <v>24.69</v>
      </c>
      <c r="Q7" s="10">
        <v>-5.73</v>
      </c>
      <c r="R7" s="16">
        <v>37.33</v>
      </c>
      <c r="S7" s="15">
        <v>34.159999999999997</v>
      </c>
      <c r="T7" s="11">
        <v>-3.1700000000000017</v>
      </c>
      <c r="U7" s="19">
        <v>36.708000000000006</v>
      </c>
      <c r="V7" s="15">
        <v>34.159999999999997</v>
      </c>
      <c r="W7" s="11">
        <v>-2.5480000000000089</v>
      </c>
    </row>
    <row r="8" spans="1:23" ht="24" x14ac:dyDescent="0.55000000000000004">
      <c r="A8" s="20">
        <v>3</v>
      </c>
      <c r="B8" s="20">
        <v>14</v>
      </c>
      <c r="C8" s="20" t="s">
        <v>24</v>
      </c>
      <c r="D8" s="23" t="s">
        <v>50</v>
      </c>
      <c r="E8" s="36">
        <v>21</v>
      </c>
      <c r="F8" s="16">
        <v>42.26</v>
      </c>
      <c r="G8" s="37">
        <v>40.9</v>
      </c>
      <c r="H8" s="10">
        <v>-1.3599999999999994</v>
      </c>
      <c r="I8" s="16">
        <v>42.4</v>
      </c>
      <c r="J8" s="15">
        <v>42.67</v>
      </c>
      <c r="K8" s="10">
        <v>0.27000000000000313</v>
      </c>
      <c r="L8" s="16">
        <v>27.83</v>
      </c>
      <c r="M8" s="37">
        <v>28.1</v>
      </c>
      <c r="N8" s="10">
        <v>0.27000000000000313</v>
      </c>
      <c r="O8" s="16">
        <v>28.73</v>
      </c>
      <c r="P8" s="15">
        <v>24.91</v>
      </c>
      <c r="Q8" s="10">
        <v>-3.8200000000000003</v>
      </c>
      <c r="R8" s="16">
        <v>32.909999999999997</v>
      </c>
      <c r="S8" s="15">
        <v>33.24</v>
      </c>
      <c r="T8" s="11">
        <v>0.3300000000000054</v>
      </c>
      <c r="U8" s="19">
        <v>34.826000000000001</v>
      </c>
      <c r="V8" s="15">
        <v>33.24</v>
      </c>
      <c r="W8" s="11">
        <v>-1.5859999999999985</v>
      </c>
    </row>
    <row r="9" spans="1:23" ht="24" x14ac:dyDescent="0.55000000000000004">
      <c r="A9" s="20">
        <v>4</v>
      </c>
      <c r="B9" s="20">
        <v>7</v>
      </c>
      <c r="C9" s="20" t="s">
        <v>24</v>
      </c>
      <c r="D9" s="23" t="s">
        <v>42</v>
      </c>
      <c r="E9" s="36">
        <v>17</v>
      </c>
      <c r="F9" s="16">
        <v>37.409999999999997</v>
      </c>
      <c r="G9" s="38">
        <v>44.65</v>
      </c>
      <c r="H9" s="10">
        <v>7.240000000000002</v>
      </c>
      <c r="I9" s="16">
        <v>43.11</v>
      </c>
      <c r="J9" s="15">
        <v>46.47</v>
      </c>
      <c r="K9" s="10">
        <v>3.3599999999999994</v>
      </c>
      <c r="L9" s="16">
        <v>27.04</v>
      </c>
      <c r="M9" s="38">
        <v>26.59</v>
      </c>
      <c r="N9" s="10">
        <v>-0.44999999999999929</v>
      </c>
      <c r="O9" s="16">
        <v>29.96</v>
      </c>
      <c r="P9" s="15">
        <v>22.16</v>
      </c>
      <c r="Q9" s="10">
        <v>-7.8000000000000007</v>
      </c>
      <c r="R9" s="16">
        <v>34.89</v>
      </c>
      <c r="S9" s="15">
        <v>32.119999999999997</v>
      </c>
      <c r="T9" s="11">
        <v>-2.7700000000000031</v>
      </c>
      <c r="U9" s="19">
        <v>34.482000000000006</v>
      </c>
      <c r="V9" s="15">
        <v>32.119999999999997</v>
      </c>
      <c r="W9" s="11">
        <v>-2.362000000000009</v>
      </c>
    </row>
    <row r="10" spans="1:23" ht="24" x14ac:dyDescent="0.55000000000000004">
      <c r="A10" s="20">
        <v>5</v>
      </c>
      <c r="B10" s="20">
        <v>1</v>
      </c>
      <c r="C10" s="20" t="s">
        <v>24</v>
      </c>
      <c r="D10" s="6" t="s">
        <v>35</v>
      </c>
      <c r="E10" s="36">
        <v>1</v>
      </c>
      <c r="F10" s="16">
        <v>30.29</v>
      </c>
      <c r="G10" s="37">
        <v>37</v>
      </c>
      <c r="H10" s="10">
        <v>6.7100000000000009</v>
      </c>
      <c r="I10" s="16">
        <v>28.86</v>
      </c>
      <c r="J10" s="17">
        <v>40</v>
      </c>
      <c r="K10" s="10">
        <v>11.14</v>
      </c>
      <c r="L10" s="16">
        <v>23.43</v>
      </c>
      <c r="M10" s="37">
        <v>20</v>
      </c>
      <c r="N10" s="10">
        <v>-3.4299999999999997</v>
      </c>
      <c r="O10" s="16">
        <v>23.31</v>
      </c>
      <c r="P10" s="17">
        <v>22.4</v>
      </c>
      <c r="Q10" s="10">
        <v>-0.91000000000000014</v>
      </c>
      <c r="R10" s="16">
        <v>22.29</v>
      </c>
      <c r="S10" s="17">
        <v>32</v>
      </c>
      <c r="T10" s="11">
        <v>9.7100000000000009</v>
      </c>
      <c r="U10" s="19">
        <v>25.636000000000003</v>
      </c>
      <c r="V10" s="17">
        <v>32</v>
      </c>
      <c r="W10" s="11">
        <v>6.3639999999999972</v>
      </c>
    </row>
    <row r="11" spans="1:23" ht="24" x14ac:dyDescent="0.55000000000000004">
      <c r="A11" s="20">
        <v>6</v>
      </c>
      <c r="B11" s="41">
        <v>11</v>
      </c>
      <c r="C11" s="41" t="s">
        <v>24</v>
      </c>
      <c r="D11" s="6" t="s">
        <v>64</v>
      </c>
      <c r="E11" s="36">
        <v>1</v>
      </c>
      <c r="F11" s="33">
        <v>0</v>
      </c>
      <c r="G11" s="18">
        <v>30</v>
      </c>
      <c r="H11" s="10">
        <v>30</v>
      </c>
      <c r="I11" s="33">
        <v>0</v>
      </c>
      <c r="J11" s="17">
        <v>44</v>
      </c>
      <c r="K11" s="10">
        <v>44</v>
      </c>
      <c r="L11" s="33">
        <v>0</v>
      </c>
      <c r="M11" s="18">
        <v>26</v>
      </c>
      <c r="N11" s="10">
        <v>26</v>
      </c>
      <c r="O11" s="33">
        <v>0</v>
      </c>
      <c r="P11" s="17">
        <v>20</v>
      </c>
      <c r="Q11" s="10">
        <v>20</v>
      </c>
      <c r="R11" s="33">
        <v>0</v>
      </c>
      <c r="S11" s="17">
        <v>32</v>
      </c>
      <c r="T11" s="11">
        <v>32</v>
      </c>
      <c r="U11" s="19">
        <v>0</v>
      </c>
      <c r="V11" s="17">
        <v>32</v>
      </c>
      <c r="W11" s="11">
        <v>32</v>
      </c>
    </row>
    <row r="12" spans="1:23" ht="24" x14ac:dyDescent="0.55000000000000004">
      <c r="A12" s="20">
        <v>7</v>
      </c>
      <c r="B12" s="20">
        <v>15</v>
      </c>
      <c r="C12" s="20" t="s">
        <v>24</v>
      </c>
      <c r="D12" s="23" t="s">
        <v>63</v>
      </c>
      <c r="E12" s="36">
        <v>13</v>
      </c>
      <c r="F12" s="16">
        <v>38.56</v>
      </c>
      <c r="G12" s="38">
        <v>42.62</v>
      </c>
      <c r="H12" s="10">
        <v>4.0599999999999952</v>
      </c>
      <c r="I12" s="16">
        <v>43.88</v>
      </c>
      <c r="J12" s="15">
        <v>44.46</v>
      </c>
      <c r="K12" s="10">
        <v>0.57999999999999829</v>
      </c>
      <c r="L12" s="16">
        <v>25.88</v>
      </c>
      <c r="M12" s="38">
        <v>26.92</v>
      </c>
      <c r="N12" s="10">
        <v>1.0400000000000027</v>
      </c>
      <c r="O12" s="16">
        <v>26.33</v>
      </c>
      <c r="P12" s="17">
        <v>28</v>
      </c>
      <c r="Q12" s="10">
        <v>1.6700000000000017</v>
      </c>
      <c r="R12" s="16">
        <v>31</v>
      </c>
      <c r="S12" s="15">
        <v>31.38</v>
      </c>
      <c r="T12" s="11">
        <v>0.37999999999999901</v>
      </c>
      <c r="U12" s="19">
        <v>33.129999999999995</v>
      </c>
      <c r="V12" s="15">
        <v>31.38</v>
      </c>
      <c r="W12" s="11">
        <v>-1.7499999999999964</v>
      </c>
    </row>
    <row r="13" spans="1:23" ht="24" x14ac:dyDescent="0.55000000000000004">
      <c r="A13" s="20">
        <v>8</v>
      </c>
      <c r="B13" s="20">
        <v>2</v>
      </c>
      <c r="C13" s="20" t="s">
        <v>24</v>
      </c>
      <c r="D13" s="22" t="s">
        <v>25</v>
      </c>
      <c r="E13" s="36">
        <v>5</v>
      </c>
      <c r="F13" s="16">
        <v>38.92</v>
      </c>
      <c r="G13" s="37">
        <v>39.799999999999997</v>
      </c>
      <c r="H13" s="10">
        <v>0.87999999999999545</v>
      </c>
      <c r="I13" s="16">
        <v>46.17</v>
      </c>
      <c r="J13" s="17">
        <v>38.4</v>
      </c>
      <c r="K13" s="10">
        <v>-7.7700000000000031</v>
      </c>
      <c r="L13" s="16">
        <v>23.17</v>
      </c>
      <c r="M13" s="37">
        <v>29.6</v>
      </c>
      <c r="N13" s="10">
        <v>6.43</v>
      </c>
      <c r="O13" s="16">
        <v>22.93</v>
      </c>
      <c r="P13" s="15">
        <v>22.72</v>
      </c>
      <c r="Q13" s="10">
        <v>-0.21000000000000085</v>
      </c>
      <c r="R13" s="16">
        <v>36.33</v>
      </c>
      <c r="S13" s="17">
        <v>31.2</v>
      </c>
      <c r="T13" s="11">
        <v>-5.129999999999999</v>
      </c>
      <c r="U13" s="19">
        <v>33.503999999999998</v>
      </c>
      <c r="V13" s="17">
        <v>31.2</v>
      </c>
      <c r="W13" s="11">
        <v>-2.3039999999999985</v>
      </c>
    </row>
    <row r="14" spans="1:23" ht="24" x14ac:dyDescent="0.55000000000000004">
      <c r="A14" s="20">
        <v>9</v>
      </c>
      <c r="B14" s="20">
        <v>4</v>
      </c>
      <c r="C14" s="20" t="s">
        <v>24</v>
      </c>
      <c r="D14" s="24" t="s">
        <v>28</v>
      </c>
      <c r="E14" s="36">
        <v>20</v>
      </c>
      <c r="F14" s="16">
        <v>42.89</v>
      </c>
      <c r="G14" s="38">
        <v>36.35</v>
      </c>
      <c r="H14" s="10">
        <v>-6.5399999999999991</v>
      </c>
      <c r="I14" s="16">
        <v>38</v>
      </c>
      <c r="J14" s="17">
        <v>38.799999999999997</v>
      </c>
      <c r="K14" s="10">
        <v>0.79999999999999716</v>
      </c>
      <c r="L14" s="16">
        <v>28.67</v>
      </c>
      <c r="M14" s="37">
        <v>25</v>
      </c>
      <c r="N14" s="10">
        <v>-3.6700000000000017</v>
      </c>
      <c r="O14" s="16">
        <v>21.96</v>
      </c>
      <c r="P14" s="15">
        <v>18.52</v>
      </c>
      <c r="Q14" s="10">
        <v>-3.4400000000000013</v>
      </c>
      <c r="R14" s="16">
        <v>31.56</v>
      </c>
      <c r="S14" s="17">
        <v>31</v>
      </c>
      <c r="T14" s="11">
        <v>-0.55999999999999872</v>
      </c>
      <c r="U14" s="19">
        <v>32.616</v>
      </c>
      <c r="V14" s="17">
        <v>31</v>
      </c>
      <c r="W14" s="11">
        <v>-1.6159999999999997</v>
      </c>
    </row>
    <row r="15" spans="1:23" ht="24" x14ac:dyDescent="0.55000000000000004">
      <c r="A15" s="20">
        <v>10</v>
      </c>
      <c r="B15" s="20">
        <v>4</v>
      </c>
      <c r="C15" s="20" t="s">
        <v>24</v>
      </c>
      <c r="D15" s="24" t="s">
        <v>37</v>
      </c>
      <c r="E15" s="36">
        <v>16</v>
      </c>
      <c r="F15" s="16">
        <v>41.85</v>
      </c>
      <c r="G15" s="38">
        <v>37.380000000000003</v>
      </c>
      <c r="H15" s="10">
        <v>-4.4699999999999989</v>
      </c>
      <c r="I15" s="16">
        <v>45.38</v>
      </c>
      <c r="J15" s="15">
        <v>39.630000000000003</v>
      </c>
      <c r="K15" s="10">
        <v>-5.75</v>
      </c>
      <c r="L15" s="16">
        <v>26</v>
      </c>
      <c r="M15" s="37">
        <v>24</v>
      </c>
      <c r="N15" s="10">
        <v>-2</v>
      </c>
      <c r="O15" s="16">
        <v>26.89</v>
      </c>
      <c r="P15" s="17">
        <v>21.4</v>
      </c>
      <c r="Q15" s="10">
        <v>-5.490000000000002</v>
      </c>
      <c r="R15" s="16">
        <v>36</v>
      </c>
      <c r="S15" s="15">
        <v>30.63</v>
      </c>
      <c r="T15" s="11">
        <v>-5.370000000000001</v>
      </c>
      <c r="U15" s="19">
        <v>35.224000000000004</v>
      </c>
      <c r="V15" s="15">
        <v>30.63</v>
      </c>
      <c r="W15" s="11">
        <v>-4.5940000000000047</v>
      </c>
    </row>
    <row r="16" spans="1:23" ht="24" x14ac:dyDescent="0.55000000000000004">
      <c r="A16" s="20">
        <v>11</v>
      </c>
      <c r="B16" s="20">
        <v>3</v>
      </c>
      <c r="C16" s="20" t="s">
        <v>24</v>
      </c>
      <c r="D16" s="22" t="s">
        <v>59</v>
      </c>
      <c r="E16" s="36">
        <v>13</v>
      </c>
      <c r="F16" s="16">
        <v>41.14</v>
      </c>
      <c r="G16" s="38">
        <v>37.54</v>
      </c>
      <c r="H16" s="10">
        <v>-3.6000000000000014</v>
      </c>
      <c r="I16" s="16">
        <v>39.43</v>
      </c>
      <c r="J16" s="15">
        <v>39.380000000000003</v>
      </c>
      <c r="K16" s="10">
        <v>-4.9999999999997158E-2</v>
      </c>
      <c r="L16" s="16">
        <v>24.29</v>
      </c>
      <c r="M16" s="38">
        <v>27.85</v>
      </c>
      <c r="N16" s="10">
        <v>3.5600000000000023</v>
      </c>
      <c r="O16" s="16">
        <v>34.97</v>
      </c>
      <c r="P16" s="15">
        <v>19.75</v>
      </c>
      <c r="Q16" s="10">
        <v>-15.219999999999999</v>
      </c>
      <c r="R16" s="16">
        <v>33.71</v>
      </c>
      <c r="S16" s="15">
        <v>30.62</v>
      </c>
      <c r="T16" s="11">
        <v>-3.09</v>
      </c>
      <c r="U16" s="19">
        <v>34.707999999999998</v>
      </c>
      <c r="V16" s="15">
        <v>30.62</v>
      </c>
      <c r="W16" s="11">
        <v>-4.0879999999999974</v>
      </c>
    </row>
    <row r="17" spans="1:23" ht="24" x14ac:dyDescent="0.55000000000000004">
      <c r="A17" s="20">
        <v>12</v>
      </c>
      <c r="B17" s="20">
        <v>12</v>
      </c>
      <c r="C17" s="20" t="s">
        <v>24</v>
      </c>
      <c r="D17" s="23" t="s">
        <v>61</v>
      </c>
      <c r="E17" s="36">
        <v>29</v>
      </c>
      <c r="F17" s="16">
        <v>40.97</v>
      </c>
      <c r="G17" s="38">
        <v>46.38</v>
      </c>
      <c r="H17" s="10">
        <v>5.4100000000000037</v>
      </c>
      <c r="I17" s="16">
        <v>39.380000000000003</v>
      </c>
      <c r="J17" s="15">
        <v>50.48</v>
      </c>
      <c r="K17" s="10">
        <v>11.099999999999994</v>
      </c>
      <c r="L17" s="16">
        <v>26.19</v>
      </c>
      <c r="M17" s="38">
        <v>29.31</v>
      </c>
      <c r="N17" s="10">
        <v>3.1199999999999974</v>
      </c>
      <c r="O17" s="16">
        <v>28.25</v>
      </c>
      <c r="P17" s="17">
        <v>26.7</v>
      </c>
      <c r="Q17" s="10">
        <v>-1.5500000000000007</v>
      </c>
      <c r="R17" s="16">
        <v>33.380000000000003</v>
      </c>
      <c r="S17" s="15">
        <v>30.55</v>
      </c>
      <c r="T17" s="11">
        <v>-2.8300000000000018</v>
      </c>
      <c r="U17" s="19">
        <v>33.634</v>
      </c>
      <c r="V17" s="15">
        <v>30.55</v>
      </c>
      <c r="W17" s="11">
        <v>-3.0839999999999996</v>
      </c>
    </row>
    <row r="18" spans="1:23" ht="24" x14ac:dyDescent="0.55000000000000004">
      <c r="A18" s="20">
        <v>13</v>
      </c>
      <c r="B18" s="31">
        <v>13</v>
      </c>
      <c r="C18" s="31" t="s">
        <v>24</v>
      </c>
      <c r="D18" s="32" t="s">
        <v>47</v>
      </c>
      <c r="E18" s="36">
        <v>10</v>
      </c>
      <c r="F18" s="16">
        <v>39.119999999999997</v>
      </c>
      <c r="G18" s="37">
        <v>43.7</v>
      </c>
      <c r="H18" s="10">
        <v>4.5800000000000054</v>
      </c>
      <c r="I18" s="16">
        <v>40.590000000000003</v>
      </c>
      <c r="J18" s="17">
        <v>50.6</v>
      </c>
      <c r="K18" s="10">
        <v>10.009999999999998</v>
      </c>
      <c r="L18" s="16">
        <v>23.29</v>
      </c>
      <c r="M18" s="37">
        <v>27.8</v>
      </c>
      <c r="N18" s="10">
        <v>4.5100000000000016</v>
      </c>
      <c r="O18" s="16">
        <v>28.09</v>
      </c>
      <c r="P18" s="15">
        <v>27.36</v>
      </c>
      <c r="Q18" s="10">
        <v>-0.73000000000000043</v>
      </c>
      <c r="R18" s="16">
        <v>38.71</v>
      </c>
      <c r="S18" s="17">
        <v>29.8</v>
      </c>
      <c r="T18" s="11">
        <v>-8.91</v>
      </c>
      <c r="U18" s="19">
        <v>33.96</v>
      </c>
      <c r="V18" s="17">
        <v>29.8</v>
      </c>
      <c r="W18" s="11">
        <v>-4.16</v>
      </c>
    </row>
    <row r="19" spans="1:23" ht="24" x14ac:dyDescent="0.55000000000000004">
      <c r="A19" s="20">
        <v>14</v>
      </c>
      <c r="B19" s="27">
        <v>4</v>
      </c>
      <c r="C19" s="27" t="s">
        <v>24</v>
      </c>
      <c r="D19" s="24" t="s">
        <v>40</v>
      </c>
      <c r="E19" s="36">
        <v>30</v>
      </c>
      <c r="F19" s="16">
        <v>40.72</v>
      </c>
      <c r="G19" s="38">
        <v>38.83</v>
      </c>
      <c r="H19" s="10">
        <v>-1.8900000000000006</v>
      </c>
      <c r="I19" s="16">
        <v>43.94</v>
      </c>
      <c r="J19" s="15">
        <v>43.87</v>
      </c>
      <c r="K19" s="10">
        <v>-7.0000000000000284E-2</v>
      </c>
      <c r="L19" s="16">
        <v>25.56</v>
      </c>
      <c r="M19" s="37">
        <v>25.2</v>
      </c>
      <c r="N19" s="10">
        <v>-0.35999999999999943</v>
      </c>
      <c r="O19" s="16">
        <v>25.55</v>
      </c>
      <c r="P19" s="15">
        <v>24.61</v>
      </c>
      <c r="Q19" s="10">
        <v>-0.94000000000000128</v>
      </c>
      <c r="R19" s="16">
        <v>33</v>
      </c>
      <c r="S19" s="15">
        <v>28.33</v>
      </c>
      <c r="T19" s="11">
        <v>-4.6700000000000017</v>
      </c>
      <c r="U19" s="19">
        <v>33.754000000000005</v>
      </c>
      <c r="V19" s="15">
        <v>28.33</v>
      </c>
      <c r="W19" s="11">
        <v>-5.4240000000000066</v>
      </c>
    </row>
  </sheetData>
  <mergeCells count="5">
    <mergeCell ref="A1:A2"/>
    <mergeCell ref="B1:B5"/>
    <mergeCell ref="C1:C5"/>
    <mergeCell ref="D1:D2"/>
    <mergeCell ref="E1:E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opLeftCell="A6" zoomScale="90" zoomScaleNormal="90" workbookViewId="0">
      <selection activeCell="O18" sqref="O18"/>
    </sheetView>
  </sheetViews>
  <sheetFormatPr defaultRowHeight="24" x14ac:dyDescent="0.55000000000000004"/>
  <cols>
    <col min="1" max="1" width="9.140625" style="48"/>
    <col min="2" max="2" width="14" style="48" bestFit="1" customWidth="1"/>
    <col min="3" max="16384" width="9.140625" style="48"/>
  </cols>
  <sheetData>
    <row r="1" spans="1:21" ht="24" customHeight="1" x14ac:dyDescent="0.55000000000000004">
      <c r="A1" s="78" t="s">
        <v>2</v>
      </c>
      <c r="B1" s="78" t="s">
        <v>3</v>
      </c>
      <c r="C1" s="87" t="s">
        <v>65</v>
      </c>
      <c r="D1" s="88" t="s">
        <v>7</v>
      </c>
      <c r="E1" s="89"/>
      <c r="F1" s="52" t="s">
        <v>8</v>
      </c>
      <c r="G1" s="90" t="s">
        <v>9</v>
      </c>
      <c r="H1" s="90"/>
      <c r="I1" s="52" t="s">
        <v>8</v>
      </c>
      <c r="J1" s="90" t="s">
        <v>10</v>
      </c>
      <c r="K1" s="90"/>
      <c r="L1" s="52" t="s">
        <v>8</v>
      </c>
      <c r="M1" s="84" t="s">
        <v>83</v>
      </c>
      <c r="N1" s="84"/>
      <c r="O1" s="52" t="s">
        <v>8</v>
      </c>
      <c r="P1" s="84" t="s">
        <v>12</v>
      </c>
      <c r="Q1" s="84"/>
      <c r="R1" s="52" t="s">
        <v>8</v>
      </c>
      <c r="S1" s="84" t="s">
        <v>66</v>
      </c>
      <c r="T1" s="84"/>
      <c r="U1" s="52" t="s">
        <v>8</v>
      </c>
    </row>
    <row r="2" spans="1:21" s="2" customFormat="1" x14ac:dyDescent="0.55000000000000004">
      <c r="A2" s="78"/>
      <c r="B2" s="78"/>
      <c r="C2" s="87"/>
      <c r="D2" s="86" t="s">
        <v>14</v>
      </c>
      <c r="E2" s="86" t="s">
        <v>67</v>
      </c>
      <c r="F2" s="85" t="s">
        <v>16</v>
      </c>
      <c r="G2" s="86" t="s">
        <v>14</v>
      </c>
      <c r="H2" s="86" t="s">
        <v>67</v>
      </c>
      <c r="I2" s="85" t="s">
        <v>16</v>
      </c>
      <c r="J2" s="86" t="s">
        <v>14</v>
      </c>
      <c r="K2" s="86" t="s">
        <v>67</v>
      </c>
      <c r="L2" s="85" t="s">
        <v>16</v>
      </c>
      <c r="M2" s="86" t="s">
        <v>14</v>
      </c>
      <c r="N2" s="86" t="s">
        <v>67</v>
      </c>
      <c r="O2" s="85" t="s">
        <v>16</v>
      </c>
      <c r="P2" s="86" t="s">
        <v>14</v>
      </c>
      <c r="Q2" s="86" t="s">
        <v>67</v>
      </c>
      <c r="R2" s="85" t="s">
        <v>16</v>
      </c>
      <c r="S2" s="86" t="s">
        <v>14</v>
      </c>
      <c r="T2" s="86" t="s">
        <v>67</v>
      </c>
      <c r="U2" s="85" t="s">
        <v>16</v>
      </c>
    </row>
    <row r="3" spans="1:21" s="2" customFormat="1" ht="28.5" customHeight="1" x14ac:dyDescent="0.55000000000000004">
      <c r="A3" s="78"/>
      <c r="B3" s="78"/>
      <c r="C3" s="87"/>
      <c r="D3" s="86"/>
      <c r="E3" s="86"/>
      <c r="F3" s="85"/>
      <c r="G3" s="86"/>
      <c r="H3" s="86"/>
      <c r="I3" s="85"/>
      <c r="J3" s="86"/>
      <c r="K3" s="86"/>
      <c r="L3" s="85"/>
      <c r="M3" s="86"/>
      <c r="N3" s="86"/>
      <c r="O3" s="85"/>
      <c r="P3" s="86"/>
      <c r="Q3" s="86"/>
      <c r="R3" s="85"/>
      <c r="S3" s="86"/>
      <c r="T3" s="86"/>
      <c r="U3" s="85"/>
    </row>
    <row r="4" spans="1:21" s="2" customFormat="1" x14ac:dyDescent="0.55000000000000004">
      <c r="A4" s="49"/>
      <c r="B4" s="78"/>
      <c r="C4" s="50" t="s">
        <v>17</v>
      </c>
      <c r="D4" s="9">
        <v>42.64</v>
      </c>
      <c r="E4" s="9">
        <v>43.36</v>
      </c>
      <c r="F4" s="10">
        <f t="shared" ref="F4:F6" si="0">E4-D4</f>
        <v>0.71999999999999886</v>
      </c>
      <c r="G4" s="9">
        <v>46.24</v>
      </c>
      <c r="H4" s="35">
        <v>49</v>
      </c>
      <c r="I4" s="10">
        <f t="shared" ref="I4:I6" si="1">H4-G4</f>
        <v>2.759999999999998</v>
      </c>
      <c r="J4" s="9">
        <v>30.62</v>
      </c>
      <c r="K4" s="9">
        <v>31.8</v>
      </c>
      <c r="L4" s="10">
        <f t="shared" ref="L4:L6" si="2">K4-J4</f>
        <v>1.1799999999999997</v>
      </c>
      <c r="M4" s="9">
        <v>32.4</v>
      </c>
      <c r="N4" s="9">
        <v>29.31</v>
      </c>
      <c r="O4" s="10">
        <f t="shared" ref="O4:O6" si="3">N4-M4</f>
        <v>-3.09</v>
      </c>
      <c r="P4" s="9">
        <v>37.630000000000003</v>
      </c>
      <c r="Q4" s="9">
        <v>34.99</v>
      </c>
      <c r="R4" s="10">
        <f t="shared" ref="R4:R6" si="4">Q4-P4</f>
        <v>-2.6400000000000006</v>
      </c>
      <c r="S4" s="9">
        <f t="shared" ref="S4:T6" si="5">(D4+G4+J4+M4+P4)/5</f>
        <v>37.905999999999999</v>
      </c>
      <c r="T4" s="9">
        <f t="shared" si="5"/>
        <v>37.692</v>
      </c>
      <c r="U4" s="10">
        <f t="shared" ref="U4:U6" si="6">T4-S4</f>
        <v>-0.21399999999999864</v>
      </c>
    </row>
    <row r="5" spans="1:21" s="2" customFormat="1" x14ac:dyDescent="0.55000000000000004">
      <c r="A5" s="49"/>
      <c r="B5" s="78"/>
      <c r="C5" s="50" t="s">
        <v>18</v>
      </c>
      <c r="D5" s="9">
        <v>42.89</v>
      </c>
      <c r="E5" s="9">
        <v>46.81</v>
      </c>
      <c r="F5" s="10">
        <f t="shared" si="0"/>
        <v>3.9200000000000017</v>
      </c>
      <c r="G5" s="9">
        <v>46.42</v>
      </c>
      <c r="H5" s="9">
        <v>49.34</v>
      </c>
      <c r="I5" s="10">
        <f t="shared" si="1"/>
        <v>2.9200000000000017</v>
      </c>
      <c r="J5" s="9">
        <v>30.16</v>
      </c>
      <c r="K5" s="9">
        <v>31.39</v>
      </c>
      <c r="L5" s="10">
        <f t="shared" si="2"/>
        <v>1.2300000000000004</v>
      </c>
      <c r="M5" s="9">
        <v>32.42</v>
      </c>
      <c r="N5" s="9">
        <v>29.53</v>
      </c>
      <c r="O5" s="10">
        <f t="shared" si="3"/>
        <v>-2.8900000000000006</v>
      </c>
      <c r="P5" s="9">
        <v>37.880000000000003</v>
      </c>
      <c r="Q5" s="9">
        <v>35.119999999999997</v>
      </c>
      <c r="R5" s="10">
        <f t="shared" si="4"/>
        <v>-2.7600000000000051</v>
      </c>
      <c r="S5" s="9">
        <f t="shared" si="5"/>
        <v>37.953999999999994</v>
      </c>
      <c r="T5" s="9">
        <f t="shared" si="5"/>
        <v>38.438000000000002</v>
      </c>
      <c r="U5" s="10">
        <f t="shared" si="6"/>
        <v>0.48400000000000887</v>
      </c>
    </row>
    <row r="6" spans="1:21" s="2" customFormat="1" x14ac:dyDescent="0.55000000000000004">
      <c r="A6" s="49"/>
      <c r="B6" s="78"/>
      <c r="C6" s="50" t="s">
        <v>19</v>
      </c>
      <c r="D6" s="9">
        <v>39.5</v>
      </c>
      <c r="E6" s="9">
        <v>41.05</v>
      </c>
      <c r="F6" s="10">
        <f t="shared" si="0"/>
        <v>1.5499999999999972</v>
      </c>
      <c r="G6" s="9">
        <v>41.8</v>
      </c>
      <c r="H6" s="9">
        <v>43.32</v>
      </c>
      <c r="I6" s="10">
        <f t="shared" si="1"/>
        <v>1.5200000000000031</v>
      </c>
      <c r="J6" s="9">
        <v>26.4</v>
      </c>
      <c r="K6" s="9">
        <v>26.76</v>
      </c>
      <c r="L6" s="10">
        <f t="shared" si="2"/>
        <v>0.36000000000000298</v>
      </c>
      <c r="M6" s="9">
        <v>27.24</v>
      </c>
      <c r="N6" s="9">
        <v>23.2</v>
      </c>
      <c r="O6" s="10">
        <f t="shared" si="3"/>
        <v>-4.0399999999999991</v>
      </c>
      <c r="P6" s="9">
        <v>33.06</v>
      </c>
      <c r="Q6" s="9">
        <v>31.56</v>
      </c>
      <c r="R6" s="10">
        <f t="shared" si="4"/>
        <v>-1.5000000000000036</v>
      </c>
      <c r="S6" s="9">
        <f t="shared" si="5"/>
        <v>33.6</v>
      </c>
      <c r="T6" s="9">
        <f t="shared" si="5"/>
        <v>33.178000000000004</v>
      </c>
      <c r="U6" s="10">
        <f t="shared" si="6"/>
        <v>-0.42199999999999704</v>
      </c>
    </row>
    <row r="7" spans="1:21" x14ac:dyDescent="0.55000000000000004">
      <c r="A7" s="54">
        <v>1</v>
      </c>
      <c r="B7" s="51" t="s">
        <v>74</v>
      </c>
      <c r="C7" s="54">
        <v>42</v>
      </c>
      <c r="D7" s="55">
        <v>39.5075</v>
      </c>
      <c r="E7" s="55">
        <v>45.07</v>
      </c>
      <c r="F7" s="56">
        <v>5.5625</v>
      </c>
      <c r="G7" s="55">
        <v>43.627500000000005</v>
      </c>
      <c r="H7" s="55">
        <v>45.295000000000002</v>
      </c>
      <c r="I7" s="56">
        <v>1.6674999999999969</v>
      </c>
      <c r="J7" s="55">
        <v>24.79</v>
      </c>
      <c r="K7" s="55">
        <v>27.002500000000001</v>
      </c>
      <c r="L7" s="56">
        <v>2.2125000000000021</v>
      </c>
      <c r="M7" s="55">
        <v>27.944999999999997</v>
      </c>
      <c r="N7" s="55">
        <v>27.004999999999999</v>
      </c>
      <c r="O7" s="56">
        <v>-0.93999999999999773</v>
      </c>
      <c r="P7" s="55">
        <v>32.880000000000003</v>
      </c>
      <c r="Q7" s="55">
        <v>34.162500000000001</v>
      </c>
      <c r="R7" s="56">
        <v>1.2824999999999989</v>
      </c>
      <c r="S7" s="55">
        <v>33.75</v>
      </c>
      <c r="T7" s="55">
        <v>35.707000000000001</v>
      </c>
      <c r="U7" s="56">
        <v>1.9570000000000007</v>
      </c>
    </row>
    <row r="8" spans="1:21" x14ac:dyDescent="0.55000000000000004">
      <c r="A8" s="54">
        <v>2</v>
      </c>
      <c r="B8" s="51" t="s">
        <v>79</v>
      </c>
      <c r="C8" s="57">
        <v>58</v>
      </c>
      <c r="D8" s="55">
        <v>40.896666666666668</v>
      </c>
      <c r="E8" s="55">
        <v>45.699999999999996</v>
      </c>
      <c r="F8" s="58">
        <v>4.8033333333333275</v>
      </c>
      <c r="G8" s="55">
        <v>43.319999999999993</v>
      </c>
      <c r="H8" s="55">
        <v>44.080000000000005</v>
      </c>
      <c r="I8" s="58">
        <v>0.76000000000001222</v>
      </c>
      <c r="J8" s="55">
        <v>25.383333333333336</v>
      </c>
      <c r="K8" s="55">
        <v>27.909999999999997</v>
      </c>
      <c r="L8" s="58">
        <v>2.5266666666666602</v>
      </c>
      <c r="M8" s="55">
        <v>27.216666666666669</v>
      </c>
      <c r="N8" s="55">
        <v>24.403333333333336</v>
      </c>
      <c r="O8" s="58">
        <v>-2.8133333333333326</v>
      </c>
      <c r="P8" s="55">
        <v>37.72</v>
      </c>
      <c r="Q8" s="55">
        <v>34.119999999999997</v>
      </c>
      <c r="R8" s="58">
        <v>-3.6000000000000014</v>
      </c>
      <c r="S8" s="55">
        <v>34.907333333333334</v>
      </c>
      <c r="T8" s="55">
        <v>35.242666666666665</v>
      </c>
      <c r="U8" s="58">
        <v>0.33533333333333104</v>
      </c>
    </row>
    <row r="9" spans="1:21" x14ac:dyDescent="0.55000000000000004">
      <c r="A9" s="54">
        <v>3</v>
      </c>
      <c r="B9" s="51" t="s">
        <v>78</v>
      </c>
      <c r="C9" s="54">
        <v>52</v>
      </c>
      <c r="D9" s="55">
        <v>39.032499999999999</v>
      </c>
      <c r="E9" s="55">
        <v>42.105000000000004</v>
      </c>
      <c r="F9" s="56">
        <v>3.0725000000000051</v>
      </c>
      <c r="G9" s="55">
        <v>44.475000000000001</v>
      </c>
      <c r="H9" s="55">
        <v>46.817499999999995</v>
      </c>
      <c r="I9" s="56">
        <v>2.342499999999994</v>
      </c>
      <c r="J9" s="55">
        <v>26.512499999999999</v>
      </c>
      <c r="K9" s="55">
        <v>27.884999999999998</v>
      </c>
      <c r="L9" s="56">
        <v>1.3724999999999987</v>
      </c>
      <c r="M9" s="55">
        <v>25.8825</v>
      </c>
      <c r="N9" s="55">
        <v>24.96</v>
      </c>
      <c r="O9" s="56">
        <v>-0.92249999999999943</v>
      </c>
      <c r="P9" s="55">
        <v>33.134999999999998</v>
      </c>
      <c r="Q9" s="55">
        <v>33.215000000000003</v>
      </c>
      <c r="R9" s="56">
        <v>8.00000000000054E-2</v>
      </c>
      <c r="S9" s="55">
        <v>33.807500000000005</v>
      </c>
      <c r="T9" s="55">
        <v>34.996499999999997</v>
      </c>
      <c r="U9" s="56">
        <v>1.188999999999993</v>
      </c>
    </row>
    <row r="10" spans="1:21" x14ac:dyDescent="0.55000000000000004">
      <c r="A10" s="54">
        <v>4</v>
      </c>
      <c r="B10" s="51" t="s">
        <v>71</v>
      </c>
      <c r="C10" s="59">
        <v>10</v>
      </c>
      <c r="D10" s="60">
        <v>36.700000000000003</v>
      </c>
      <c r="E10" s="61">
        <v>37.799999999999997</v>
      </c>
      <c r="F10" s="58">
        <f>E10-D10</f>
        <v>1.0999999999999943</v>
      </c>
      <c r="G10" s="60">
        <v>41.6</v>
      </c>
      <c r="H10" s="62">
        <v>42.2</v>
      </c>
      <c r="I10" s="58">
        <f>H10-G10</f>
        <v>0.60000000000000142</v>
      </c>
      <c r="J10" s="60">
        <v>25.4</v>
      </c>
      <c r="K10" s="61">
        <v>30</v>
      </c>
      <c r="L10" s="58">
        <f>K10-J10</f>
        <v>4.6000000000000014</v>
      </c>
      <c r="M10" s="60">
        <v>24.4</v>
      </c>
      <c r="N10" s="62">
        <v>23.28</v>
      </c>
      <c r="O10" s="58">
        <f>N10-M10</f>
        <v>-1.1199999999999974</v>
      </c>
      <c r="P10" s="60">
        <v>35.4</v>
      </c>
      <c r="Q10" s="62">
        <v>34</v>
      </c>
      <c r="R10" s="58">
        <f>Q10-P10</f>
        <v>-1.3999999999999986</v>
      </c>
      <c r="S10" s="63">
        <f>(D10+G10+J10+M10+P10)/5</f>
        <v>32.700000000000003</v>
      </c>
      <c r="T10" s="62">
        <v>34</v>
      </c>
      <c r="U10" s="58">
        <f>T10-S10</f>
        <v>1.2999999999999972</v>
      </c>
    </row>
    <row r="11" spans="1:21" x14ac:dyDescent="0.55000000000000004">
      <c r="A11" s="54">
        <v>5</v>
      </c>
      <c r="B11" s="51" t="s">
        <v>72</v>
      </c>
      <c r="C11" s="54">
        <v>24</v>
      </c>
      <c r="D11" s="55">
        <v>40.373333333333335</v>
      </c>
      <c r="E11" s="55">
        <v>42.51</v>
      </c>
      <c r="F11" s="56">
        <v>2.1366666666666632</v>
      </c>
      <c r="G11" s="55">
        <v>38.64</v>
      </c>
      <c r="H11" s="55">
        <v>47.116666666666667</v>
      </c>
      <c r="I11" s="56">
        <v>8.4766666666666666</v>
      </c>
      <c r="J11" s="55">
        <v>28.096666666666664</v>
      </c>
      <c r="K11" s="55">
        <v>26.74</v>
      </c>
      <c r="L11" s="56">
        <v>-1.3566666666666656</v>
      </c>
      <c r="M11" s="55">
        <v>23.72</v>
      </c>
      <c r="N11" s="55">
        <v>23.986666666666665</v>
      </c>
      <c r="O11" s="56">
        <v>0.26666666666666572</v>
      </c>
      <c r="P11" s="55">
        <v>35.903333333333329</v>
      </c>
      <c r="Q11" s="55">
        <v>28.959999999999997</v>
      </c>
      <c r="R11" s="56">
        <v>-6.9433333333333316</v>
      </c>
      <c r="S11" s="55">
        <v>33.346666666666671</v>
      </c>
      <c r="T11" s="55">
        <v>33.862666666666669</v>
      </c>
      <c r="U11" s="56">
        <v>0.51599999999999824</v>
      </c>
    </row>
    <row r="12" spans="1:21" x14ac:dyDescent="0.55000000000000004">
      <c r="A12" s="54">
        <v>6</v>
      </c>
      <c r="B12" s="51" t="s">
        <v>73</v>
      </c>
      <c r="C12" s="54">
        <v>26</v>
      </c>
      <c r="D12" s="55">
        <v>39.265000000000001</v>
      </c>
      <c r="E12" s="55">
        <v>42.65</v>
      </c>
      <c r="F12" s="56">
        <v>3.384999999999998</v>
      </c>
      <c r="G12" s="55">
        <v>39.905000000000001</v>
      </c>
      <c r="H12" s="55">
        <v>42.314999999999998</v>
      </c>
      <c r="I12" s="56">
        <v>2.4099999999999966</v>
      </c>
      <c r="J12" s="55">
        <v>24.17</v>
      </c>
      <c r="K12" s="55">
        <v>27</v>
      </c>
      <c r="L12" s="56">
        <v>2.8299999999999983</v>
      </c>
      <c r="M12" s="55">
        <v>23.72</v>
      </c>
      <c r="N12" s="55">
        <v>23.64</v>
      </c>
      <c r="O12" s="56">
        <v>-7.9999999999998295E-2</v>
      </c>
      <c r="P12" s="55">
        <v>29.700000000000003</v>
      </c>
      <c r="Q12" s="55">
        <v>31.439999999999998</v>
      </c>
      <c r="R12" s="56">
        <v>1.7399999999999949</v>
      </c>
      <c r="S12" s="55">
        <v>31.352</v>
      </c>
      <c r="T12" s="55">
        <v>33.409000000000006</v>
      </c>
      <c r="U12" s="56">
        <v>2.0570000000000057</v>
      </c>
    </row>
    <row r="13" spans="1:21" x14ac:dyDescent="0.55000000000000004">
      <c r="A13" s="54">
        <v>7</v>
      </c>
      <c r="B13" s="51" t="s">
        <v>69</v>
      </c>
      <c r="C13" s="54">
        <v>19</v>
      </c>
      <c r="D13" s="55">
        <v>37.325000000000003</v>
      </c>
      <c r="E13" s="55">
        <v>37.894999999999996</v>
      </c>
      <c r="F13" s="56">
        <v>0.56999999999999318</v>
      </c>
      <c r="G13" s="55">
        <v>41.760000000000005</v>
      </c>
      <c r="H13" s="55">
        <v>40.894999999999996</v>
      </c>
      <c r="I13" s="56">
        <v>-0.86500000000000909</v>
      </c>
      <c r="J13" s="55">
        <v>26.85</v>
      </c>
      <c r="K13" s="55">
        <v>25.795000000000002</v>
      </c>
      <c r="L13" s="56">
        <v>-1.0549999999999997</v>
      </c>
      <c r="M13" s="55">
        <v>27.09</v>
      </c>
      <c r="N13" s="55">
        <v>25.064999999999998</v>
      </c>
      <c r="O13" s="56">
        <v>-2.0250000000000021</v>
      </c>
      <c r="P13" s="55">
        <v>30.41</v>
      </c>
      <c r="Q13" s="55">
        <v>31.689999999999998</v>
      </c>
      <c r="R13" s="56">
        <v>1.2799999999999976</v>
      </c>
      <c r="S13" s="55">
        <v>32.686999999999998</v>
      </c>
      <c r="T13" s="55">
        <v>32.268000000000001</v>
      </c>
      <c r="U13" s="56">
        <v>-0.41899999999999693</v>
      </c>
    </row>
    <row r="14" spans="1:21" x14ac:dyDescent="0.55000000000000004">
      <c r="A14" s="54">
        <v>8</v>
      </c>
      <c r="B14" s="51" t="s">
        <v>75</v>
      </c>
      <c r="C14" s="54">
        <v>58</v>
      </c>
      <c r="D14" s="55">
        <v>40.912500000000001</v>
      </c>
      <c r="E14" s="55">
        <v>40.019999999999996</v>
      </c>
      <c r="F14" s="56">
        <v>-0.8925000000000054</v>
      </c>
      <c r="G14" s="55">
        <v>43.575000000000003</v>
      </c>
      <c r="H14" s="55">
        <v>41.307499999999997</v>
      </c>
      <c r="I14" s="56">
        <v>-2.2675000000000054</v>
      </c>
      <c r="J14" s="55">
        <v>25.712499999999999</v>
      </c>
      <c r="K14" s="55">
        <v>27.21</v>
      </c>
      <c r="L14" s="56">
        <v>1.4975000000000023</v>
      </c>
      <c r="M14" s="55">
        <v>32.085000000000001</v>
      </c>
      <c r="N14" s="55">
        <v>22.127500000000001</v>
      </c>
      <c r="O14" s="56">
        <v>-9.9574999999999996</v>
      </c>
      <c r="P14" s="55">
        <v>35.979999999999997</v>
      </c>
      <c r="Q14" s="55">
        <v>30.115000000000002</v>
      </c>
      <c r="R14" s="56">
        <v>-5.8649999999999949</v>
      </c>
      <c r="S14" s="55">
        <v>35.652999999999999</v>
      </c>
      <c r="T14" s="55">
        <v>32.155999999999999</v>
      </c>
      <c r="U14" s="56">
        <v>-3.4969999999999999</v>
      </c>
    </row>
    <row r="15" spans="1:21" x14ac:dyDescent="0.55000000000000004">
      <c r="A15" s="54">
        <v>9</v>
      </c>
      <c r="B15" s="51" t="s">
        <v>70</v>
      </c>
      <c r="C15" s="59">
        <v>17</v>
      </c>
      <c r="D15" s="60">
        <v>37.409999999999997</v>
      </c>
      <c r="E15" s="61">
        <v>44.65</v>
      </c>
      <c r="F15" s="58">
        <f>E15-D15</f>
        <v>7.240000000000002</v>
      </c>
      <c r="G15" s="60">
        <v>43.11</v>
      </c>
      <c r="H15" s="62">
        <v>46.47</v>
      </c>
      <c r="I15" s="58">
        <f>H15-G15</f>
        <v>3.3599999999999994</v>
      </c>
      <c r="J15" s="60">
        <v>27.04</v>
      </c>
      <c r="K15" s="61">
        <v>26.59</v>
      </c>
      <c r="L15" s="58">
        <f>K15-J15</f>
        <v>-0.44999999999999929</v>
      </c>
      <c r="M15" s="60">
        <v>29.96</v>
      </c>
      <c r="N15" s="62">
        <v>22.16</v>
      </c>
      <c r="O15" s="58">
        <f>N15-M15</f>
        <v>-7.8000000000000007</v>
      </c>
      <c r="P15" s="60">
        <v>34.89</v>
      </c>
      <c r="Q15" s="62">
        <v>32.119999999999997</v>
      </c>
      <c r="R15" s="58">
        <f>Q15-P15</f>
        <v>-2.7700000000000031</v>
      </c>
      <c r="S15" s="63">
        <f>(D15+G15+J15+M15+P15)/5</f>
        <v>34.482000000000006</v>
      </c>
      <c r="T15" s="62">
        <v>32.119999999999997</v>
      </c>
      <c r="U15" s="58">
        <f>T15-S15</f>
        <v>-2.362000000000009</v>
      </c>
    </row>
    <row r="16" spans="1:21" x14ac:dyDescent="0.55000000000000004">
      <c r="A16" s="54">
        <v>10</v>
      </c>
      <c r="B16" s="51" t="s">
        <v>77</v>
      </c>
      <c r="C16" s="59">
        <v>1</v>
      </c>
      <c r="D16" s="55">
        <v>0</v>
      </c>
      <c r="E16" s="64">
        <v>30</v>
      </c>
      <c r="F16" s="58">
        <f>E16-D16</f>
        <v>30</v>
      </c>
      <c r="G16" s="55">
        <v>0</v>
      </c>
      <c r="H16" s="62">
        <v>44</v>
      </c>
      <c r="I16" s="58">
        <f>H16-G16</f>
        <v>44</v>
      </c>
      <c r="J16" s="55">
        <v>0</v>
      </c>
      <c r="K16" s="64">
        <v>26</v>
      </c>
      <c r="L16" s="58">
        <f>K16-J16</f>
        <v>26</v>
      </c>
      <c r="M16" s="55">
        <v>0</v>
      </c>
      <c r="N16" s="62">
        <v>20</v>
      </c>
      <c r="O16" s="58">
        <f>N16-M16</f>
        <v>20</v>
      </c>
      <c r="P16" s="55">
        <v>0</v>
      </c>
      <c r="Q16" s="62">
        <v>32</v>
      </c>
      <c r="R16" s="58">
        <f>Q16-P16</f>
        <v>32</v>
      </c>
      <c r="S16" s="65">
        <v>0</v>
      </c>
      <c r="T16" s="62">
        <v>32</v>
      </c>
      <c r="U16" s="58">
        <f>T16-S16</f>
        <v>32</v>
      </c>
    </row>
    <row r="17" spans="1:21" x14ac:dyDescent="0.55000000000000004">
      <c r="A17" s="54">
        <v>11</v>
      </c>
      <c r="B17" s="51" t="s">
        <v>82</v>
      </c>
      <c r="C17" s="57">
        <v>107</v>
      </c>
      <c r="D17" s="55">
        <v>39.428333333333335</v>
      </c>
      <c r="E17" s="55">
        <v>38.408333333333331</v>
      </c>
      <c r="F17" s="58">
        <v>-1.0200000000000031</v>
      </c>
      <c r="G17" s="55">
        <v>39.961666666666666</v>
      </c>
      <c r="H17" s="55">
        <v>40.92</v>
      </c>
      <c r="I17" s="58">
        <v>0.9583333333333357</v>
      </c>
      <c r="J17" s="55">
        <v>26.121666666666666</v>
      </c>
      <c r="K17" s="55">
        <v>25.728333333333335</v>
      </c>
      <c r="L17" s="58">
        <v>-0.39333333333333087</v>
      </c>
      <c r="M17" s="55">
        <v>25.801666666666666</v>
      </c>
      <c r="N17" s="55">
        <v>21.583333333333332</v>
      </c>
      <c r="O17" s="58">
        <v>-4.2183333333333337</v>
      </c>
      <c r="P17" s="55">
        <v>33.80833333333333</v>
      </c>
      <c r="Q17" s="55">
        <v>30.64833333333333</v>
      </c>
      <c r="R17" s="58">
        <v>-3.16</v>
      </c>
      <c r="S17" s="55">
        <v>33.024333333333331</v>
      </c>
      <c r="T17" s="55">
        <v>31.457666666666665</v>
      </c>
      <c r="U17" s="58">
        <v>-1.5666666666666664</v>
      </c>
    </row>
    <row r="18" spans="1:21" x14ac:dyDescent="0.55000000000000004">
      <c r="A18" s="54">
        <v>12</v>
      </c>
      <c r="B18" s="51" t="s">
        <v>76</v>
      </c>
      <c r="C18" s="57">
        <v>11</v>
      </c>
      <c r="D18" s="55">
        <v>45.19</v>
      </c>
      <c r="E18" s="55">
        <v>41.95</v>
      </c>
      <c r="F18" s="58">
        <v>-3.2399999999999949</v>
      </c>
      <c r="G18" s="55">
        <v>44.21</v>
      </c>
      <c r="H18" s="55">
        <v>36</v>
      </c>
      <c r="I18" s="58">
        <v>-8.2100000000000009</v>
      </c>
      <c r="J18" s="55">
        <v>27.625</v>
      </c>
      <c r="K18" s="55">
        <v>30.1</v>
      </c>
      <c r="L18" s="58">
        <v>2.4750000000000014</v>
      </c>
      <c r="M18" s="55">
        <v>32.284999999999997</v>
      </c>
      <c r="N18" s="55">
        <v>21</v>
      </c>
      <c r="O18" s="58">
        <v>-11.284999999999997</v>
      </c>
      <c r="P18" s="55">
        <v>30.21</v>
      </c>
      <c r="Q18" s="55">
        <v>26.9</v>
      </c>
      <c r="R18" s="58">
        <v>-3.3100000000000023</v>
      </c>
      <c r="S18" s="55">
        <v>35.903999999999996</v>
      </c>
      <c r="T18" s="55">
        <v>31.190000000000005</v>
      </c>
      <c r="U18" s="58">
        <v>-4.7139999999999915</v>
      </c>
    </row>
    <row r="19" spans="1:21" x14ac:dyDescent="0.55000000000000004">
      <c r="A19" s="54">
        <v>13</v>
      </c>
      <c r="B19" s="51" t="s">
        <v>80</v>
      </c>
      <c r="C19" s="54">
        <v>38</v>
      </c>
      <c r="D19" s="55">
        <v>40.880000000000003</v>
      </c>
      <c r="E19" s="55">
        <v>35.4</v>
      </c>
      <c r="F19" s="56">
        <v>-5.480000000000004</v>
      </c>
      <c r="G19" s="55">
        <v>40.596666666666664</v>
      </c>
      <c r="H19" s="55">
        <v>39.18</v>
      </c>
      <c r="I19" s="56">
        <v>-1.4166666666666643</v>
      </c>
      <c r="J19" s="55">
        <v>27.286666666666665</v>
      </c>
      <c r="K19" s="55">
        <v>25.900000000000002</v>
      </c>
      <c r="L19" s="56">
        <v>-1.3866666666666632</v>
      </c>
      <c r="M19" s="55">
        <v>28.816666666666666</v>
      </c>
      <c r="N19" s="55">
        <v>22.58</v>
      </c>
      <c r="O19" s="56">
        <v>-6.2366666666666681</v>
      </c>
      <c r="P19" s="55">
        <v>31.173333333333332</v>
      </c>
      <c r="Q19" s="55">
        <v>32.856666666666662</v>
      </c>
      <c r="R19" s="56">
        <v>1.68333333333333</v>
      </c>
      <c r="S19" s="55">
        <v>33.750666666666667</v>
      </c>
      <c r="T19" s="55">
        <v>31.183333333333326</v>
      </c>
      <c r="U19" s="56">
        <v>-2.567333333333341</v>
      </c>
    </row>
    <row r="20" spans="1:21" x14ac:dyDescent="0.55000000000000004">
      <c r="A20" s="54">
        <v>14</v>
      </c>
      <c r="B20" s="51" t="s">
        <v>81</v>
      </c>
      <c r="C20" s="54">
        <v>32</v>
      </c>
      <c r="D20" s="55">
        <v>42.696666666666665</v>
      </c>
      <c r="E20" s="55">
        <v>36.830000000000005</v>
      </c>
      <c r="F20" s="56">
        <v>-5.86666666666666</v>
      </c>
      <c r="G20" s="55">
        <v>42.833333333333336</v>
      </c>
      <c r="H20" s="55">
        <v>39.85</v>
      </c>
      <c r="I20" s="56">
        <v>-2.9833333333333343</v>
      </c>
      <c r="J20" s="55">
        <v>24.833333333333332</v>
      </c>
      <c r="K20" s="55">
        <v>24.326666666666664</v>
      </c>
      <c r="L20" s="56">
        <v>-0.50666666666666771</v>
      </c>
      <c r="M20" s="55">
        <v>24.02333333333333</v>
      </c>
      <c r="N20" s="55">
        <v>23.326666666666664</v>
      </c>
      <c r="O20" s="56">
        <v>-0.69666666666666544</v>
      </c>
      <c r="P20" s="55">
        <v>35.833333333333336</v>
      </c>
      <c r="Q20" s="55">
        <v>29.283333333333331</v>
      </c>
      <c r="R20" s="56">
        <v>-6.5500000000000043</v>
      </c>
      <c r="S20" s="55">
        <v>34.044000000000004</v>
      </c>
      <c r="T20" s="55">
        <v>30.723333333333333</v>
      </c>
      <c r="U20" s="56">
        <v>-3.3206666666666713</v>
      </c>
    </row>
    <row r="21" spans="1:21" x14ac:dyDescent="0.55000000000000004">
      <c r="A21" s="54">
        <v>15</v>
      </c>
      <c r="B21" s="51" t="s">
        <v>68</v>
      </c>
      <c r="C21" s="74">
        <v>25</v>
      </c>
      <c r="D21" s="75">
        <v>38.306666666666665</v>
      </c>
      <c r="E21" s="75">
        <v>37.699999999999996</v>
      </c>
      <c r="F21" s="11">
        <v>-0.60666666666666913</v>
      </c>
      <c r="G21" s="75">
        <v>38.643333333333331</v>
      </c>
      <c r="H21" s="75">
        <v>38.369999999999997</v>
      </c>
      <c r="I21" s="11">
        <v>-0.27333333333333343</v>
      </c>
      <c r="J21" s="75">
        <v>26.833333333333332</v>
      </c>
      <c r="K21" s="75">
        <v>24.59</v>
      </c>
      <c r="L21" s="11">
        <v>-2.2433333333333323</v>
      </c>
      <c r="M21" s="75">
        <v>27.983333333333334</v>
      </c>
      <c r="N21" s="75">
        <v>20.116666666666667</v>
      </c>
      <c r="O21" s="11">
        <v>-7.8666666666666671</v>
      </c>
      <c r="P21" s="75">
        <v>33.163333333333327</v>
      </c>
      <c r="Q21" s="75">
        <v>32.61</v>
      </c>
      <c r="R21" s="11">
        <v>-0.55333333333332746</v>
      </c>
      <c r="S21" s="75">
        <v>32.985999999999997</v>
      </c>
      <c r="T21" s="75">
        <v>30.677333333333333</v>
      </c>
      <c r="U21" s="11">
        <v>-2.3086666666666638</v>
      </c>
    </row>
  </sheetData>
  <mergeCells count="27">
    <mergeCell ref="U2:U3"/>
    <mergeCell ref="C1:C3"/>
    <mergeCell ref="D1:E1"/>
    <mergeCell ref="D2:D3"/>
    <mergeCell ref="E2:E3"/>
    <mergeCell ref="P2:P3"/>
    <mergeCell ref="J2:J3"/>
    <mergeCell ref="K2:K3"/>
    <mergeCell ref="L2:L3"/>
    <mergeCell ref="M2:M3"/>
    <mergeCell ref="N2:N3"/>
    <mergeCell ref="O2:O3"/>
    <mergeCell ref="G1:H1"/>
    <mergeCell ref="J1:K1"/>
    <mergeCell ref="M1:N1"/>
    <mergeCell ref="P1:Q1"/>
    <mergeCell ref="A1:A3"/>
    <mergeCell ref="B1:B6"/>
    <mergeCell ref="S1:T1"/>
    <mergeCell ref="F2:F3"/>
    <mergeCell ref="G2:G3"/>
    <mergeCell ref="H2:H3"/>
    <mergeCell ref="I2:I3"/>
    <mergeCell ref="Q2:Q3"/>
    <mergeCell ref="R2:R3"/>
    <mergeCell ref="S2:S3"/>
    <mergeCell ref="T2:T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workbookViewId="0">
      <selection activeCell="A2" sqref="A2:XFD2"/>
    </sheetView>
  </sheetViews>
  <sheetFormatPr defaultRowHeight="24" x14ac:dyDescent="0.55000000000000004"/>
  <cols>
    <col min="1" max="1" width="3.28515625" style="2" customWidth="1"/>
    <col min="2" max="2" width="7.5703125" style="2" customWidth="1"/>
    <col min="3" max="3" width="7.7109375" style="2" customWidth="1"/>
    <col min="4" max="4" width="15.28515625" style="2" bestFit="1" customWidth="1"/>
    <col min="5" max="5" width="8.42578125" style="2" customWidth="1"/>
    <col min="6" max="6" width="7.5703125" bestFit="1" customWidth="1"/>
    <col min="7" max="7" width="8.7109375" bestFit="1" customWidth="1"/>
    <col min="8" max="8" width="6.85546875" style="2" bestFit="1" customWidth="1"/>
    <col min="9" max="230" width="9.140625" style="2"/>
    <col min="231" max="231" width="3.28515625" style="2" customWidth="1"/>
    <col min="232" max="232" width="16.85546875" style="2" customWidth="1"/>
    <col min="233" max="234" width="6.42578125" style="2" customWidth="1"/>
    <col min="235" max="235" width="6" style="2" customWidth="1"/>
    <col min="236" max="237" width="6.42578125" style="2" customWidth="1"/>
    <col min="238" max="238" width="6" style="2" customWidth="1"/>
    <col min="239" max="240" width="6.42578125" style="2" customWidth="1"/>
    <col min="241" max="241" width="6" style="2" customWidth="1"/>
    <col min="242" max="246" width="6.42578125" style="2" customWidth="1"/>
    <col min="247" max="247" width="7.28515625" style="2" customWidth="1"/>
    <col min="248" max="486" width="9.140625" style="2"/>
    <col min="487" max="487" width="3.28515625" style="2" customWidth="1"/>
    <col min="488" max="488" width="16.85546875" style="2" customWidth="1"/>
    <col min="489" max="490" width="6.42578125" style="2" customWidth="1"/>
    <col min="491" max="491" width="6" style="2" customWidth="1"/>
    <col min="492" max="493" width="6.42578125" style="2" customWidth="1"/>
    <col min="494" max="494" width="6" style="2" customWidth="1"/>
    <col min="495" max="496" width="6.42578125" style="2" customWidth="1"/>
    <col min="497" max="497" width="6" style="2" customWidth="1"/>
    <col min="498" max="502" width="6.42578125" style="2" customWidth="1"/>
    <col min="503" max="503" width="7.28515625" style="2" customWidth="1"/>
    <col min="504" max="742" width="9.140625" style="2"/>
    <col min="743" max="743" width="3.28515625" style="2" customWidth="1"/>
    <col min="744" max="744" width="16.85546875" style="2" customWidth="1"/>
    <col min="745" max="746" width="6.42578125" style="2" customWidth="1"/>
    <col min="747" max="747" width="6" style="2" customWidth="1"/>
    <col min="748" max="749" width="6.42578125" style="2" customWidth="1"/>
    <col min="750" max="750" width="6" style="2" customWidth="1"/>
    <col min="751" max="752" width="6.42578125" style="2" customWidth="1"/>
    <col min="753" max="753" width="6" style="2" customWidth="1"/>
    <col min="754" max="758" width="6.42578125" style="2" customWidth="1"/>
    <col min="759" max="759" width="7.28515625" style="2" customWidth="1"/>
    <col min="760" max="998" width="9.140625" style="2"/>
    <col min="999" max="999" width="3.28515625" style="2" customWidth="1"/>
    <col min="1000" max="1000" width="16.85546875" style="2" customWidth="1"/>
    <col min="1001" max="1002" width="6.42578125" style="2" customWidth="1"/>
    <col min="1003" max="1003" width="6" style="2" customWidth="1"/>
    <col min="1004" max="1005" width="6.42578125" style="2" customWidth="1"/>
    <col min="1006" max="1006" width="6" style="2" customWidth="1"/>
    <col min="1007" max="1008" width="6.42578125" style="2" customWidth="1"/>
    <col min="1009" max="1009" width="6" style="2" customWidth="1"/>
    <col min="1010" max="1014" width="6.42578125" style="2" customWidth="1"/>
    <col min="1015" max="1015" width="7.28515625" style="2" customWidth="1"/>
    <col min="1016" max="1254" width="9.140625" style="2"/>
    <col min="1255" max="1255" width="3.28515625" style="2" customWidth="1"/>
    <col min="1256" max="1256" width="16.85546875" style="2" customWidth="1"/>
    <col min="1257" max="1258" width="6.42578125" style="2" customWidth="1"/>
    <col min="1259" max="1259" width="6" style="2" customWidth="1"/>
    <col min="1260" max="1261" width="6.42578125" style="2" customWidth="1"/>
    <col min="1262" max="1262" width="6" style="2" customWidth="1"/>
    <col min="1263" max="1264" width="6.42578125" style="2" customWidth="1"/>
    <col min="1265" max="1265" width="6" style="2" customWidth="1"/>
    <col min="1266" max="1270" width="6.42578125" style="2" customWidth="1"/>
    <col min="1271" max="1271" width="7.28515625" style="2" customWidth="1"/>
    <col min="1272" max="1510" width="9.140625" style="2"/>
    <col min="1511" max="1511" width="3.28515625" style="2" customWidth="1"/>
    <col min="1512" max="1512" width="16.85546875" style="2" customWidth="1"/>
    <col min="1513" max="1514" width="6.42578125" style="2" customWidth="1"/>
    <col min="1515" max="1515" width="6" style="2" customWidth="1"/>
    <col min="1516" max="1517" width="6.42578125" style="2" customWidth="1"/>
    <col min="1518" max="1518" width="6" style="2" customWidth="1"/>
    <col min="1519" max="1520" width="6.42578125" style="2" customWidth="1"/>
    <col min="1521" max="1521" width="6" style="2" customWidth="1"/>
    <col min="1522" max="1526" width="6.42578125" style="2" customWidth="1"/>
    <col min="1527" max="1527" width="7.28515625" style="2" customWidth="1"/>
    <col min="1528" max="1766" width="9.140625" style="2"/>
    <col min="1767" max="1767" width="3.28515625" style="2" customWidth="1"/>
    <col min="1768" max="1768" width="16.85546875" style="2" customWidth="1"/>
    <col min="1769" max="1770" width="6.42578125" style="2" customWidth="1"/>
    <col min="1771" max="1771" width="6" style="2" customWidth="1"/>
    <col min="1772" max="1773" width="6.42578125" style="2" customWidth="1"/>
    <col min="1774" max="1774" width="6" style="2" customWidth="1"/>
    <col min="1775" max="1776" width="6.42578125" style="2" customWidth="1"/>
    <col min="1777" max="1777" width="6" style="2" customWidth="1"/>
    <col min="1778" max="1782" width="6.42578125" style="2" customWidth="1"/>
    <col min="1783" max="1783" width="7.28515625" style="2" customWidth="1"/>
    <col min="1784" max="2022" width="9.140625" style="2"/>
    <col min="2023" max="2023" width="3.28515625" style="2" customWidth="1"/>
    <col min="2024" max="2024" width="16.85546875" style="2" customWidth="1"/>
    <col min="2025" max="2026" width="6.42578125" style="2" customWidth="1"/>
    <col min="2027" max="2027" width="6" style="2" customWidth="1"/>
    <col min="2028" max="2029" width="6.42578125" style="2" customWidth="1"/>
    <col min="2030" max="2030" width="6" style="2" customWidth="1"/>
    <col min="2031" max="2032" width="6.42578125" style="2" customWidth="1"/>
    <col min="2033" max="2033" width="6" style="2" customWidth="1"/>
    <col min="2034" max="2038" width="6.42578125" style="2" customWidth="1"/>
    <col min="2039" max="2039" width="7.28515625" style="2" customWidth="1"/>
    <col min="2040" max="2278" width="9.140625" style="2"/>
    <col min="2279" max="2279" width="3.28515625" style="2" customWidth="1"/>
    <col min="2280" max="2280" width="16.85546875" style="2" customWidth="1"/>
    <col min="2281" max="2282" width="6.42578125" style="2" customWidth="1"/>
    <col min="2283" max="2283" width="6" style="2" customWidth="1"/>
    <col min="2284" max="2285" width="6.42578125" style="2" customWidth="1"/>
    <col min="2286" max="2286" width="6" style="2" customWidth="1"/>
    <col min="2287" max="2288" width="6.42578125" style="2" customWidth="1"/>
    <col min="2289" max="2289" width="6" style="2" customWidth="1"/>
    <col min="2290" max="2294" width="6.42578125" style="2" customWidth="1"/>
    <col min="2295" max="2295" width="7.28515625" style="2" customWidth="1"/>
    <col min="2296" max="2534" width="9.140625" style="2"/>
    <col min="2535" max="2535" width="3.28515625" style="2" customWidth="1"/>
    <col min="2536" max="2536" width="16.85546875" style="2" customWidth="1"/>
    <col min="2537" max="2538" width="6.42578125" style="2" customWidth="1"/>
    <col min="2539" max="2539" width="6" style="2" customWidth="1"/>
    <col min="2540" max="2541" width="6.42578125" style="2" customWidth="1"/>
    <col min="2542" max="2542" width="6" style="2" customWidth="1"/>
    <col min="2543" max="2544" width="6.42578125" style="2" customWidth="1"/>
    <col min="2545" max="2545" width="6" style="2" customWidth="1"/>
    <col min="2546" max="2550" width="6.42578125" style="2" customWidth="1"/>
    <col min="2551" max="2551" width="7.28515625" style="2" customWidth="1"/>
    <col min="2552" max="2790" width="9.140625" style="2"/>
    <col min="2791" max="2791" width="3.28515625" style="2" customWidth="1"/>
    <col min="2792" max="2792" width="16.85546875" style="2" customWidth="1"/>
    <col min="2793" max="2794" width="6.42578125" style="2" customWidth="1"/>
    <col min="2795" max="2795" width="6" style="2" customWidth="1"/>
    <col min="2796" max="2797" width="6.42578125" style="2" customWidth="1"/>
    <col min="2798" max="2798" width="6" style="2" customWidth="1"/>
    <col min="2799" max="2800" width="6.42578125" style="2" customWidth="1"/>
    <col min="2801" max="2801" width="6" style="2" customWidth="1"/>
    <col min="2802" max="2806" width="6.42578125" style="2" customWidth="1"/>
    <col min="2807" max="2807" width="7.28515625" style="2" customWidth="1"/>
    <col min="2808" max="3046" width="9.140625" style="2"/>
    <col min="3047" max="3047" width="3.28515625" style="2" customWidth="1"/>
    <col min="3048" max="3048" width="16.85546875" style="2" customWidth="1"/>
    <col min="3049" max="3050" width="6.42578125" style="2" customWidth="1"/>
    <col min="3051" max="3051" width="6" style="2" customWidth="1"/>
    <col min="3052" max="3053" width="6.42578125" style="2" customWidth="1"/>
    <col min="3054" max="3054" width="6" style="2" customWidth="1"/>
    <col min="3055" max="3056" width="6.42578125" style="2" customWidth="1"/>
    <col min="3057" max="3057" width="6" style="2" customWidth="1"/>
    <col min="3058" max="3062" width="6.42578125" style="2" customWidth="1"/>
    <col min="3063" max="3063" width="7.28515625" style="2" customWidth="1"/>
    <col min="3064" max="3302" width="9.140625" style="2"/>
    <col min="3303" max="3303" width="3.28515625" style="2" customWidth="1"/>
    <col min="3304" max="3304" width="16.85546875" style="2" customWidth="1"/>
    <col min="3305" max="3306" width="6.42578125" style="2" customWidth="1"/>
    <col min="3307" max="3307" width="6" style="2" customWidth="1"/>
    <col min="3308" max="3309" width="6.42578125" style="2" customWidth="1"/>
    <col min="3310" max="3310" width="6" style="2" customWidth="1"/>
    <col min="3311" max="3312" width="6.42578125" style="2" customWidth="1"/>
    <col min="3313" max="3313" width="6" style="2" customWidth="1"/>
    <col min="3314" max="3318" width="6.42578125" style="2" customWidth="1"/>
    <col min="3319" max="3319" width="7.28515625" style="2" customWidth="1"/>
    <col min="3320" max="3558" width="9.140625" style="2"/>
    <col min="3559" max="3559" width="3.28515625" style="2" customWidth="1"/>
    <col min="3560" max="3560" width="16.85546875" style="2" customWidth="1"/>
    <col min="3561" max="3562" width="6.42578125" style="2" customWidth="1"/>
    <col min="3563" max="3563" width="6" style="2" customWidth="1"/>
    <col min="3564" max="3565" width="6.42578125" style="2" customWidth="1"/>
    <col min="3566" max="3566" width="6" style="2" customWidth="1"/>
    <col min="3567" max="3568" width="6.42578125" style="2" customWidth="1"/>
    <col min="3569" max="3569" width="6" style="2" customWidth="1"/>
    <col min="3570" max="3574" width="6.42578125" style="2" customWidth="1"/>
    <col min="3575" max="3575" width="7.28515625" style="2" customWidth="1"/>
    <col min="3576" max="3814" width="9.140625" style="2"/>
    <col min="3815" max="3815" width="3.28515625" style="2" customWidth="1"/>
    <col min="3816" max="3816" width="16.85546875" style="2" customWidth="1"/>
    <col min="3817" max="3818" width="6.42578125" style="2" customWidth="1"/>
    <col min="3819" max="3819" width="6" style="2" customWidth="1"/>
    <col min="3820" max="3821" width="6.42578125" style="2" customWidth="1"/>
    <col min="3822" max="3822" width="6" style="2" customWidth="1"/>
    <col min="3823" max="3824" width="6.42578125" style="2" customWidth="1"/>
    <col min="3825" max="3825" width="6" style="2" customWidth="1"/>
    <col min="3826" max="3830" width="6.42578125" style="2" customWidth="1"/>
    <col min="3831" max="3831" width="7.28515625" style="2" customWidth="1"/>
    <col min="3832" max="4070" width="9.140625" style="2"/>
    <col min="4071" max="4071" width="3.28515625" style="2" customWidth="1"/>
    <col min="4072" max="4072" width="16.85546875" style="2" customWidth="1"/>
    <col min="4073" max="4074" width="6.42578125" style="2" customWidth="1"/>
    <col min="4075" max="4075" width="6" style="2" customWidth="1"/>
    <col min="4076" max="4077" width="6.42578125" style="2" customWidth="1"/>
    <col min="4078" max="4078" width="6" style="2" customWidth="1"/>
    <col min="4079" max="4080" width="6.42578125" style="2" customWidth="1"/>
    <col min="4081" max="4081" width="6" style="2" customWidth="1"/>
    <col min="4082" max="4086" width="6.42578125" style="2" customWidth="1"/>
    <col min="4087" max="4087" width="7.28515625" style="2" customWidth="1"/>
    <col min="4088" max="4326" width="9.140625" style="2"/>
    <col min="4327" max="4327" width="3.28515625" style="2" customWidth="1"/>
    <col min="4328" max="4328" width="16.85546875" style="2" customWidth="1"/>
    <col min="4329" max="4330" width="6.42578125" style="2" customWidth="1"/>
    <col min="4331" max="4331" width="6" style="2" customWidth="1"/>
    <col min="4332" max="4333" width="6.42578125" style="2" customWidth="1"/>
    <col min="4334" max="4334" width="6" style="2" customWidth="1"/>
    <col min="4335" max="4336" width="6.42578125" style="2" customWidth="1"/>
    <col min="4337" max="4337" width="6" style="2" customWidth="1"/>
    <col min="4338" max="4342" width="6.42578125" style="2" customWidth="1"/>
    <col min="4343" max="4343" width="7.28515625" style="2" customWidth="1"/>
    <col min="4344" max="4582" width="9.140625" style="2"/>
    <col min="4583" max="4583" width="3.28515625" style="2" customWidth="1"/>
    <col min="4584" max="4584" width="16.85546875" style="2" customWidth="1"/>
    <col min="4585" max="4586" width="6.42578125" style="2" customWidth="1"/>
    <col min="4587" max="4587" width="6" style="2" customWidth="1"/>
    <col min="4588" max="4589" width="6.42578125" style="2" customWidth="1"/>
    <col min="4590" max="4590" width="6" style="2" customWidth="1"/>
    <col min="4591" max="4592" width="6.42578125" style="2" customWidth="1"/>
    <col min="4593" max="4593" width="6" style="2" customWidth="1"/>
    <col min="4594" max="4598" width="6.42578125" style="2" customWidth="1"/>
    <col min="4599" max="4599" width="7.28515625" style="2" customWidth="1"/>
    <col min="4600" max="4838" width="9.140625" style="2"/>
    <col min="4839" max="4839" width="3.28515625" style="2" customWidth="1"/>
    <col min="4840" max="4840" width="16.85546875" style="2" customWidth="1"/>
    <col min="4841" max="4842" width="6.42578125" style="2" customWidth="1"/>
    <col min="4843" max="4843" width="6" style="2" customWidth="1"/>
    <col min="4844" max="4845" width="6.42578125" style="2" customWidth="1"/>
    <col min="4846" max="4846" width="6" style="2" customWidth="1"/>
    <col min="4847" max="4848" width="6.42578125" style="2" customWidth="1"/>
    <col min="4849" max="4849" width="6" style="2" customWidth="1"/>
    <col min="4850" max="4854" width="6.42578125" style="2" customWidth="1"/>
    <col min="4855" max="4855" width="7.28515625" style="2" customWidth="1"/>
    <col min="4856" max="5094" width="9.140625" style="2"/>
    <col min="5095" max="5095" width="3.28515625" style="2" customWidth="1"/>
    <col min="5096" max="5096" width="16.85546875" style="2" customWidth="1"/>
    <col min="5097" max="5098" width="6.42578125" style="2" customWidth="1"/>
    <col min="5099" max="5099" width="6" style="2" customWidth="1"/>
    <col min="5100" max="5101" width="6.42578125" style="2" customWidth="1"/>
    <col min="5102" max="5102" width="6" style="2" customWidth="1"/>
    <col min="5103" max="5104" width="6.42578125" style="2" customWidth="1"/>
    <col min="5105" max="5105" width="6" style="2" customWidth="1"/>
    <col min="5106" max="5110" width="6.42578125" style="2" customWidth="1"/>
    <col min="5111" max="5111" width="7.28515625" style="2" customWidth="1"/>
    <col min="5112" max="5350" width="9.140625" style="2"/>
    <col min="5351" max="5351" width="3.28515625" style="2" customWidth="1"/>
    <col min="5352" max="5352" width="16.85546875" style="2" customWidth="1"/>
    <col min="5353" max="5354" width="6.42578125" style="2" customWidth="1"/>
    <col min="5355" max="5355" width="6" style="2" customWidth="1"/>
    <col min="5356" max="5357" width="6.42578125" style="2" customWidth="1"/>
    <col min="5358" max="5358" width="6" style="2" customWidth="1"/>
    <col min="5359" max="5360" width="6.42578125" style="2" customWidth="1"/>
    <col min="5361" max="5361" width="6" style="2" customWidth="1"/>
    <col min="5362" max="5366" width="6.42578125" style="2" customWidth="1"/>
    <col min="5367" max="5367" width="7.28515625" style="2" customWidth="1"/>
    <col min="5368" max="5606" width="9.140625" style="2"/>
    <col min="5607" max="5607" width="3.28515625" style="2" customWidth="1"/>
    <col min="5608" max="5608" width="16.85546875" style="2" customWidth="1"/>
    <col min="5609" max="5610" width="6.42578125" style="2" customWidth="1"/>
    <col min="5611" max="5611" width="6" style="2" customWidth="1"/>
    <col min="5612" max="5613" width="6.42578125" style="2" customWidth="1"/>
    <col min="5614" max="5614" width="6" style="2" customWidth="1"/>
    <col min="5615" max="5616" width="6.42578125" style="2" customWidth="1"/>
    <col min="5617" max="5617" width="6" style="2" customWidth="1"/>
    <col min="5618" max="5622" width="6.42578125" style="2" customWidth="1"/>
    <col min="5623" max="5623" width="7.28515625" style="2" customWidth="1"/>
    <col min="5624" max="5862" width="9.140625" style="2"/>
    <col min="5863" max="5863" width="3.28515625" style="2" customWidth="1"/>
    <col min="5864" max="5864" width="16.85546875" style="2" customWidth="1"/>
    <col min="5865" max="5866" width="6.42578125" style="2" customWidth="1"/>
    <col min="5867" max="5867" width="6" style="2" customWidth="1"/>
    <col min="5868" max="5869" width="6.42578125" style="2" customWidth="1"/>
    <col min="5870" max="5870" width="6" style="2" customWidth="1"/>
    <col min="5871" max="5872" width="6.42578125" style="2" customWidth="1"/>
    <col min="5873" max="5873" width="6" style="2" customWidth="1"/>
    <col min="5874" max="5878" width="6.42578125" style="2" customWidth="1"/>
    <col min="5879" max="5879" width="7.28515625" style="2" customWidth="1"/>
    <col min="5880" max="6118" width="9.140625" style="2"/>
    <col min="6119" max="6119" width="3.28515625" style="2" customWidth="1"/>
    <col min="6120" max="6120" width="16.85546875" style="2" customWidth="1"/>
    <col min="6121" max="6122" width="6.42578125" style="2" customWidth="1"/>
    <col min="6123" max="6123" width="6" style="2" customWidth="1"/>
    <col min="6124" max="6125" width="6.42578125" style="2" customWidth="1"/>
    <col min="6126" max="6126" width="6" style="2" customWidth="1"/>
    <col min="6127" max="6128" width="6.42578125" style="2" customWidth="1"/>
    <col min="6129" max="6129" width="6" style="2" customWidth="1"/>
    <col min="6130" max="6134" width="6.42578125" style="2" customWidth="1"/>
    <col min="6135" max="6135" width="7.28515625" style="2" customWidth="1"/>
    <col min="6136" max="6374" width="9.140625" style="2"/>
    <col min="6375" max="6375" width="3.28515625" style="2" customWidth="1"/>
    <col min="6376" max="6376" width="16.85546875" style="2" customWidth="1"/>
    <col min="6377" max="6378" width="6.42578125" style="2" customWidth="1"/>
    <col min="6379" max="6379" width="6" style="2" customWidth="1"/>
    <col min="6380" max="6381" width="6.42578125" style="2" customWidth="1"/>
    <col min="6382" max="6382" width="6" style="2" customWidth="1"/>
    <col min="6383" max="6384" width="6.42578125" style="2" customWidth="1"/>
    <col min="6385" max="6385" width="6" style="2" customWidth="1"/>
    <col min="6386" max="6390" width="6.42578125" style="2" customWidth="1"/>
    <col min="6391" max="6391" width="7.28515625" style="2" customWidth="1"/>
    <col min="6392" max="6630" width="9.140625" style="2"/>
    <col min="6631" max="6631" width="3.28515625" style="2" customWidth="1"/>
    <col min="6632" max="6632" width="16.85546875" style="2" customWidth="1"/>
    <col min="6633" max="6634" width="6.42578125" style="2" customWidth="1"/>
    <col min="6635" max="6635" width="6" style="2" customWidth="1"/>
    <col min="6636" max="6637" width="6.42578125" style="2" customWidth="1"/>
    <col min="6638" max="6638" width="6" style="2" customWidth="1"/>
    <col min="6639" max="6640" width="6.42578125" style="2" customWidth="1"/>
    <col min="6641" max="6641" width="6" style="2" customWidth="1"/>
    <col min="6642" max="6646" width="6.42578125" style="2" customWidth="1"/>
    <col min="6647" max="6647" width="7.28515625" style="2" customWidth="1"/>
    <col min="6648" max="6886" width="9.140625" style="2"/>
    <col min="6887" max="6887" width="3.28515625" style="2" customWidth="1"/>
    <col min="6888" max="6888" width="16.85546875" style="2" customWidth="1"/>
    <col min="6889" max="6890" width="6.42578125" style="2" customWidth="1"/>
    <col min="6891" max="6891" width="6" style="2" customWidth="1"/>
    <col min="6892" max="6893" width="6.42578125" style="2" customWidth="1"/>
    <col min="6894" max="6894" width="6" style="2" customWidth="1"/>
    <col min="6895" max="6896" width="6.42578125" style="2" customWidth="1"/>
    <col min="6897" max="6897" width="6" style="2" customWidth="1"/>
    <col min="6898" max="6902" width="6.42578125" style="2" customWidth="1"/>
    <col min="6903" max="6903" width="7.28515625" style="2" customWidth="1"/>
    <col min="6904" max="7142" width="9.140625" style="2"/>
    <col min="7143" max="7143" width="3.28515625" style="2" customWidth="1"/>
    <col min="7144" max="7144" width="16.85546875" style="2" customWidth="1"/>
    <col min="7145" max="7146" width="6.42578125" style="2" customWidth="1"/>
    <col min="7147" max="7147" width="6" style="2" customWidth="1"/>
    <col min="7148" max="7149" width="6.42578125" style="2" customWidth="1"/>
    <col min="7150" max="7150" width="6" style="2" customWidth="1"/>
    <col min="7151" max="7152" width="6.42578125" style="2" customWidth="1"/>
    <col min="7153" max="7153" width="6" style="2" customWidth="1"/>
    <col min="7154" max="7158" width="6.42578125" style="2" customWidth="1"/>
    <col min="7159" max="7159" width="7.28515625" style="2" customWidth="1"/>
    <col min="7160" max="7398" width="9.140625" style="2"/>
    <col min="7399" max="7399" width="3.28515625" style="2" customWidth="1"/>
    <col min="7400" max="7400" width="16.85546875" style="2" customWidth="1"/>
    <col min="7401" max="7402" width="6.42578125" style="2" customWidth="1"/>
    <col min="7403" max="7403" width="6" style="2" customWidth="1"/>
    <col min="7404" max="7405" width="6.42578125" style="2" customWidth="1"/>
    <col min="7406" max="7406" width="6" style="2" customWidth="1"/>
    <col min="7407" max="7408" width="6.42578125" style="2" customWidth="1"/>
    <col min="7409" max="7409" width="6" style="2" customWidth="1"/>
    <col min="7410" max="7414" width="6.42578125" style="2" customWidth="1"/>
    <col min="7415" max="7415" width="7.28515625" style="2" customWidth="1"/>
    <col min="7416" max="7654" width="9.140625" style="2"/>
    <col min="7655" max="7655" width="3.28515625" style="2" customWidth="1"/>
    <col min="7656" max="7656" width="16.85546875" style="2" customWidth="1"/>
    <col min="7657" max="7658" width="6.42578125" style="2" customWidth="1"/>
    <col min="7659" max="7659" width="6" style="2" customWidth="1"/>
    <col min="7660" max="7661" width="6.42578125" style="2" customWidth="1"/>
    <col min="7662" max="7662" width="6" style="2" customWidth="1"/>
    <col min="7663" max="7664" width="6.42578125" style="2" customWidth="1"/>
    <col min="7665" max="7665" width="6" style="2" customWidth="1"/>
    <col min="7666" max="7670" width="6.42578125" style="2" customWidth="1"/>
    <col min="7671" max="7671" width="7.28515625" style="2" customWidth="1"/>
    <col min="7672" max="7910" width="9.140625" style="2"/>
    <col min="7911" max="7911" width="3.28515625" style="2" customWidth="1"/>
    <col min="7912" max="7912" width="16.85546875" style="2" customWidth="1"/>
    <col min="7913" max="7914" width="6.42578125" style="2" customWidth="1"/>
    <col min="7915" max="7915" width="6" style="2" customWidth="1"/>
    <col min="7916" max="7917" width="6.42578125" style="2" customWidth="1"/>
    <col min="7918" max="7918" width="6" style="2" customWidth="1"/>
    <col min="7919" max="7920" width="6.42578125" style="2" customWidth="1"/>
    <col min="7921" max="7921" width="6" style="2" customWidth="1"/>
    <col min="7922" max="7926" width="6.42578125" style="2" customWidth="1"/>
    <col min="7927" max="7927" width="7.28515625" style="2" customWidth="1"/>
    <col min="7928" max="8166" width="9.140625" style="2"/>
    <col min="8167" max="8167" width="3.28515625" style="2" customWidth="1"/>
    <col min="8168" max="8168" width="16.85546875" style="2" customWidth="1"/>
    <col min="8169" max="8170" width="6.42578125" style="2" customWidth="1"/>
    <col min="8171" max="8171" width="6" style="2" customWidth="1"/>
    <col min="8172" max="8173" width="6.42578125" style="2" customWidth="1"/>
    <col min="8174" max="8174" width="6" style="2" customWidth="1"/>
    <col min="8175" max="8176" width="6.42578125" style="2" customWidth="1"/>
    <col min="8177" max="8177" width="6" style="2" customWidth="1"/>
    <col min="8178" max="8182" width="6.42578125" style="2" customWidth="1"/>
    <col min="8183" max="8183" width="7.28515625" style="2" customWidth="1"/>
    <col min="8184" max="8422" width="9.140625" style="2"/>
    <col min="8423" max="8423" width="3.28515625" style="2" customWidth="1"/>
    <col min="8424" max="8424" width="16.85546875" style="2" customWidth="1"/>
    <col min="8425" max="8426" width="6.42578125" style="2" customWidth="1"/>
    <col min="8427" max="8427" width="6" style="2" customWidth="1"/>
    <col min="8428" max="8429" width="6.42578125" style="2" customWidth="1"/>
    <col min="8430" max="8430" width="6" style="2" customWidth="1"/>
    <col min="8431" max="8432" width="6.42578125" style="2" customWidth="1"/>
    <col min="8433" max="8433" width="6" style="2" customWidth="1"/>
    <col min="8434" max="8438" width="6.42578125" style="2" customWidth="1"/>
    <col min="8439" max="8439" width="7.28515625" style="2" customWidth="1"/>
    <col min="8440" max="8678" width="9.140625" style="2"/>
    <col min="8679" max="8679" width="3.28515625" style="2" customWidth="1"/>
    <col min="8680" max="8680" width="16.85546875" style="2" customWidth="1"/>
    <col min="8681" max="8682" width="6.42578125" style="2" customWidth="1"/>
    <col min="8683" max="8683" width="6" style="2" customWidth="1"/>
    <col min="8684" max="8685" width="6.42578125" style="2" customWidth="1"/>
    <col min="8686" max="8686" width="6" style="2" customWidth="1"/>
    <col min="8687" max="8688" width="6.42578125" style="2" customWidth="1"/>
    <col min="8689" max="8689" width="6" style="2" customWidth="1"/>
    <col min="8690" max="8694" width="6.42578125" style="2" customWidth="1"/>
    <col min="8695" max="8695" width="7.28515625" style="2" customWidth="1"/>
    <col min="8696" max="8934" width="9.140625" style="2"/>
    <col min="8935" max="8935" width="3.28515625" style="2" customWidth="1"/>
    <col min="8936" max="8936" width="16.85546875" style="2" customWidth="1"/>
    <col min="8937" max="8938" width="6.42578125" style="2" customWidth="1"/>
    <col min="8939" max="8939" width="6" style="2" customWidth="1"/>
    <col min="8940" max="8941" width="6.42578125" style="2" customWidth="1"/>
    <col min="8942" max="8942" width="6" style="2" customWidth="1"/>
    <col min="8943" max="8944" width="6.42578125" style="2" customWidth="1"/>
    <col min="8945" max="8945" width="6" style="2" customWidth="1"/>
    <col min="8946" max="8950" width="6.42578125" style="2" customWidth="1"/>
    <col min="8951" max="8951" width="7.28515625" style="2" customWidth="1"/>
    <col min="8952" max="9190" width="9.140625" style="2"/>
    <col min="9191" max="9191" width="3.28515625" style="2" customWidth="1"/>
    <col min="9192" max="9192" width="16.85546875" style="2" customWidth="1"/>
    <col min="9193" max="9194" width="6.42578125" style="2" customWidth="1"/>
    <col min="9195" max="9195" width="6" style="2" customWidth="1"/>
    <col min="9196" max="9197" width="6.42578125" style="2" customWidth="1"/>
    <col min="9198" max="9198" width="6" style="2" customWidth="1"/>
    <col min="9199" max="9200" width="6.42578125" style="2" customWidth="1"/>
    <col min="9201" max="9201" width="6" style="2" customWidth="1"/>
    <col min="9202" max="9206" width="6.42578125" style="2" customWidth="1"/>
    <col min="9207" max="9207" width="7.28515625" style="2" customWidth="1"/>
    <col min="9208" max="9446" width="9.140625" style="2"/>
    <col min="9447" max="9447" width="3.28515625" style="2" customWidth="1"/>
    <col min="9448" max="9448" width="16.85546875" style="2" customWidth="1"/>
    <col min="9449" max="9450" width="6.42578125" style="2" customWidth="1"/>
    <col min="9451" max="9451" width="6" style="2" customWidth="1"/>
    <col min="9452" max="9453" width="6.42578125" style="2" customWidth="1"/>
    <col min="9454" max="9454" width="6" style="2" customWidth="1"/>
    <col min="9455" max="9456" width="6.42578125" style="2" customWidth="1"/>
    <col min="9457" max="9457" width="6" style="2" customWidth="1"/>
    <col min="9458" max="9462" width="6.42578125" style="2" customWidth="1"/>
    <col min="9463" max="9463" width="7.28515625" style="2" customWidth="1"/>
    <col min="9464" max="9702" width="9.140625" style="2"/>
    <col min="9703" max="9703" width="3.28515625" style="2" customWidth="1"/>
    <col min="9704" max="9704" width="16.85546875" style="2" customWidth="1"/>
    <col min="9705" max="9706" width="6.42578125" style="2" customWidth="1"/>
    <col min="9707" max="9707" width="6" style="2" customWidth="1"/>
    <col min="9708" max="9709" width="6.42578125" style="2" customWidth="1"/>
    <col min="9710" max="9710" width="6" style="2" customWidth="1"/>
    <col min="9711" max="9712" width="6.42578125" style="2" customWidth="1"/>
    <col min="9713" max="9713" width="6" style="2" customWidth="1"/>
    <col min="9714" max="9718" width="6.42578125" style="2" customWidth="1"/>
    <col min="9719" max="9719" width="7.28515625" style="2" customWidth="1"/>
    <col min="9720" max="9958" width="9.140625" style="2"/>
    <col min="9959" max="9959" width="3.28515625" style="2" customWidth="1"/>
    <col min="9960" max="9960" width="16.85546875" style="2" customWidth="1"/>
    <col min="9961" max="9962" width="6.42578125" style="2" customWidth="1"/>
    <col min="9963" max="9963" width="6" style="2" customWidth="1"/>
    <col min="9964" max="9965" width="6.42578125" style="2" customWidth="1"/>
    <col min="9966" max="9966" width="6" style="2" customWidth="1"/>
    <col min="9967" max="9968" width="6.42578125" style="2" customWidth="1"/>
    <col min="9969" max="9969" width="6" style="2" customWidth="1"/>
    <col min="9970" max="9974" width="6.42578125" style="2" customWidth="1"/>
    <col min="9975" max="9975" width="7.28515625" style="2" customWidth="1"/>
    <col min="9976" max="10214" width="9.140625" style="2"/>
    <col min="10215" max="10215" width="3.28515625" style="2" customWidth="1"/>
    <col min="10216" max="10216" width="16.85546875" style="2" customWidth="1"/>
    <col min="10217" max="10218" width="6.42578125" style="2" customWidth="1"/>
    <col min="10219" max="10219" width="6" style="2" customWidth="1"/>
    <col min="10220" max="10221" width="6.42578125" style="2" customWidth="1"/>
    <col min="10222" max="10222" width="6" style="2" customWidth="1"/>
    <col min="10223" max="10224" width="6.42578125" style="2" customWidth="1"/>
    <col min="10225" max="10225" width="6" style="2" customWidth="1"/>
    <col min="10226" max="10230" width="6.42578125" style="2" customWidth="1"/>
    <col min="10231" max="10231" width="7.28515625" style="2" customWidth="1"/>
    <col min="10232" max="10470" width="9.140625" style="2"/>
    <col min="10471" max="10471" width="3.28515625" style="2" customWidth="1"/>
    <col min="10472" max="10472" width="16.85546875" style="2" customWidth="1"/>
    <col min="10473" max="10474" width="6.42578125" style="2" customWidth="1"/>
    <col min="10475" max="10475" width="6" style="2" customWidth="1"/>
    <col min="10476" max="10477" width="6.42578125" style="2" customWidth="1"/>
    <col min="10478" max="10478" width="6" style="2" customWidth="1"/>
    <col min="10479" max="10480" width="6.42578125" style="2" customWidth="1"/>
    <col min="10481" max="10481" width="6" style="2" customWidth="1"/>
    <col min="10482" max="10486" width="6.42578125" style="2" customWidth="1"/>
    <col min="10487" max="10487" width="7.28515625" style="2" customWidth="1"/>
    <col min="10488" max="10726" width="9.140625" style="2"/>
    <col min="10727" max="10727" width="3.28515625" style="2" customWidth="1"/>
    <col min="10728" max="10728" width="16.85546875" style="2" customWidth="1"/>
    <col min="10729" max="10730" width="6.42578125" style="2" customWidth="1"/>
    <col min="10731" max="10731" width="6" style="2" customWidth="1"/>
    <col min="10732" max="10733" width="6.42578125" style="2" customWidth="1"/>
    <col min="10734" max="10734" width="6" style="2" customWidth="1"/>
    <col min="10735" max="10736" width="6.42578125" style="2" customWidth="1"/>
    <col min="10737" max="10737" width="6" style="2" customWidth="1"/>
    <col min="10738" max="10742" width="6.42578125" style="2" customWidth="1"/>
    <col min="10743" max="10743" width="7.28515625" style="2" customWidth="1"/>
    <col min="10744" max="10982" width="9.140625" style="2"/>
    <col min="10983" max="10983" width="3.28515625" style="2" customWidth="1"/>
    <col min="10984" max="10984" width="16.85546875" style="2" customWidth="1"/>
    <col min="10985" max="10986" width="6.42578125" style="2" customWidth="1"/>
    <col min="10987" max="10987" width="6" style="2" customWidth="1"/>
    <col min="10988" max="10989" width="6.42578125" style="2" customWidth="1"/>
    <col min="10990" max="10990" width="6" style="2" customWidth="1"/>
    <col min="10991" max="10992" width="6.42578125" style="2" customWidth="1"/>
    <col min="10993" max="10993" width="6" style="2" customWidth="1"/>
    <col min="10994" max="10998" width="6.42578125" style="2" customWidth="1"/>
    <col min="10999" max="10999" width="7.28515625" style="2" customWidth="1"/>
    <col min="11000" max="11238" width="9.140625" style="2"/>
    <col min="11239" max="11239" width="3.28515625" style="2" customWidth="1"/>
    <col min="11240" max="11240" width="16.85546875" style="2" customWidth="1"/>
    <col min="11241" max="11242" width="6.42578125" style="2" customWidth="1"/>
    <col min="11243" max="11243" width="6" style="2" customWidth="1"/>
    <col min="11244" max="11245" width="6.42578125" style="2" customWidth="1"/>
    <col min="11246" max="11246" width="6" style="2" customWidth="1"/>
    <col min="11247" max="11248" width="6.42578125" style="2" customWidth="1"/>
    <col min="11249" max="11249" width="6" style="2" customWidth="1"/>
    <col min="11250" max="11254" width="6.42578125" style="2" customWidth="1"/>
    <col min="11255" max="11255" width="7.28515625" style="2" customWidth="1"/>
    <col min="11256" max="11494" width="9.140625" style="2"/>
    <col min="11495" max="11495" width="3.28515625" style="2" customWidth="1"/>
    <col min="11496" max="11496" width="16.85546875" style="2" customWidth="1"/>
    <col min="11497" max="11498" width="6.42578125" style="2" customWidth="1"/>
    <col min="11499" max="11499" width="6" style="2" customWidth="1"/>
    <col min="11500" max="11501" width="6.42578125" style="2" customWidth="1"/>
    <col min="11502" max="11502" width="6" style="2" customWidth="1"/>
    <col min="11503" max="11504" width="6.42578125" style="2" customWidth="1"/>
    <col min="11505" max="11505" width="6" style="2" customWidth="1"/>
    <col min="11506" max="11510" width="6.42578125" style="2" customWidth="1"/>
    <col min="11511" max="11511" width="7.28515625" style="2" customWidth="1"/>
    <col min="11512" max="11750" width="9.140625" style="2"/>
    <col min="11751" max="11751" width="3.28515625" style="2" customWidth="1"/>
    <col min="11752" max="11752" width="16.85546875" style="2" customWidth="1"/>
    <col min="11753" max="11754" width="6.42578125" style="2" customWidth="1"/>
    <col min="11755" max="11755" width="6" style="2" customWidth="1"/>
    <col min="11756" max="11757" width="6.42578125" style="2" customWidth="1"/>
    <col min="11758" max="11758" width="6" style="2" customWidth="1"/>
    <col min="11759" max="11760" width="6.42578125" style="2" customWidth="1"/>
    <col min="11761" max="11761" width="6" style="2" customWidth="1"/>
    <col min="11762" max="11766" width="6.42578125" style="2" customWidth="1"/>
    <col min="11767" max="11767" width="7.28515625" style="2" customWidth="1"/>
    <col min="11768" max="12006" width="9.140625" style="2"/>
    <col min="12007" max="12007" width="3.28515625" style="2" customWidth="1"/>
    <col min="12008" max="12008" width="16.85546875" style="2" customWidth="1"/>
    <col min="12009" max="12010" width="6.42578125" style="2" customWidth="1"/>
    <col min="12011" max="12011" width="6" style="2" customWidth="1"/>
    <col min="12012" max="12013" width="6.42578125" style="2" customWidth="1"/>
    <col min="12014" max="12014" width="6" style="2" customWidth="1"/>
    <col min="12015" max="12016" width="6.42578125" style="2" customWidth="1"/>
    <col min="12017" max="12017" width="6" style="2" customWidth="1"/>
    <col min="12018" max="12022" width="6.42578125" style="2" customWidth="1"/>
    <col min="12023" max="12023" width="7.28515625" style="2" customWidth="1"/>
    <col min="12024" max="12262" width="9.140625" style="2"/>
    <col min="12263" max="12263" width="3.28515625" style="2" customWidth="1"/>
    <col min="12264" max="12264" width="16.85546875" style="2" customWidth="1"/>
    <col min="12265" max="12266" width="6.42578125" style="2" customWidth="1"/>
    <col min="12267" max="12267" width="6" style="2" customWidth="1"/>
    <col min="12268" max="12269" width="6.42578125" style="2" customWidth="1"/>
    <col min="12270" max="12270" width="6" style="2" customWidth="1"/>
    <col min="12271" max="12272" width="6.42578125" style="2" customWidth="1"/>
    <col min="12273" max="12273" width="6" style="2" customWidth="1"/>
    <col min="12274" max="12278" width="6.42578125" style="2" customWidth="1"/>
    <col min="12279" max="12279" width="7.28515625" style="2" customWidth="1"/>
    <col min="12280" max="12518" width="9.140625" style="2"/>
    <col min="12519" max="12519" width="3.28515625" style="2" customWidth="1"/>
    <col min="12520" max="12520" width="16.85546875" style="2" customWidth="1"/>
    <col min="12521" max="12522" width="6.42578125" style="2" customWidth="1"/>
    <col min="12523" max="12523" width="6" style="2" customWidth="1"/>
    <col min="12524" max="12525" width="6.42578125" style="2" customWidth="1"/>
    <col min="12526" max="12526" width="6" style="2" customWidth="1"/>
    <col min="12527" max="12528" width="6.42578125" style="2" customWidth="1"/>
    <col min="12529" max="12529" width="6" style="2" customWidth="1"/>
    <col min="12530" max="12534" width="6.42578125" style="2" customWidth="1"/>
    <col min="12535" max="12535" width="7.28515625" style="2" customWidth="1"/>
    <col min="12536" max="12774" width="9.140625" style="2"/>
    <col min="12775" max="12775" width="3.28515625" style="2" customWidth="1"/>
    <col min="12776" max="12776" width="16.85546875" style="2" customWidth="1"/>
    <col min="12777" max="12778" width="6.42578125" style="2" customWidth="1"/>
    <col min="12779" max="12779" width="6" style="2" customWidth="1"/>
    <col min="12780" max="12781" width="6.42578125" style="2" customWidth="1"/>
    <col min="12782" max="12782" width="6" style="2" customWidth="1"/>
    <col min="12783" max="12784" width="6.42578125" style="2" customWidth="1"/>
    <col min="12785" max="12785" width="6" style="2" customWidth="1"/>
    <col min="12786" max="12790" width="6.42578125" style="2" customWidth="1"/>
    <col min="12791" max="12791" width="7.28515625" style="2" customWidth="1"/>
    <col min="12792" max="13030" width="9.140625" style="2"/>
    <col min="13031" max="13031" width="3.28515625" style="2" customWidth="1"/>
    <col min="13032" max="13032" width="16.85546875" style="2" customWidth="1"/>
    <col min="13033" max="13034" width="6.42578125" style="2" customWidth="1"/>
    <col min="13035" max="13035" width="6" style="2" customWidth="1"/>
    <col min="13036" max="13037" width="6.42578125" style="2" customWidth="1"/>
    <col min="13038" max="13038" width="6" style="2" customWidth="1"/>
    <col min="13039" max="13040" width="6.42578125" style="2" customWidth="1"/>
    <col min="13041" max="13041" width="6" style="2" customWidth="1"/>
    <col min="13042" max="13046" width="6.42578125" style="2" customWidth="1"/>
    <col min="13047" max="13047" width="7.28515625" style="2" customWidth="1"/>
    <col min="13048" max="13286" width="9.140625" style="2"/>
    <col min="13287" max="13287" width="3.28515625" style="2" customWidth="1"/>
    <col min="13288" max="13288" width="16.85546875" style="2" customWidth="1"/>
    <col min="13289" max="13290" width="6.42578125" style="2" customWidth="1"/>
    <col min="13291" max="13291" width="6" style="2" customWidth="1"/>
    <col min="13292" max="13293" width="6.42578125" style="2" customWidth="1"/>
    <col min="13294" max="13294" width="6" style="2" customWidth="1"/>
    <col min="13295" max="13296" width="6.42578125" style="2" customWidth="1"/>
    <col min="13297" max="13297" width="6" style="2" customWidth="1"/>
    <col min="13298" max="13302" width="6.42578125" style="2" customWidth="1"/>
    <col min="13303" max="13303" width="7.28515625" style="2" customWidth="1"/>
    <col min="13304" max="13542" width="9.140625" style="2"/>
    <col min="13543" max="13543" width="3.28515625" style="2" customWidth="1"/>
    <col min="13544" max="13544" width="16.85546875" style="2" customWidth="1"/>
    <col min="13545" max="13546" width="6.42578125" style="2" customWidth="1"/>
    <col min="13547" max="13547" width="6" style="2" customWidth="1"/>
    <col min="13548" max="13549" width="6.42578125" style="2" customWidth="1"/>
    <col min="13550" max="13550" width="6" style="2" customWidth="1"/>
    <col min="13551" max="13552" width="6.42578125" style="2" customWidth="1"/>
    <col min="13553" max="13553" width="6" style="2" customWidth="1"/>
    <col min="13554" max="13558" width="6.42578125" style="2" customWidth="1"/>
    <col min="13559" max="13559" width="7.28515625" style="2" customWidth="1"/>
    <col min="13560" max="13798" width="9.140625" style="2"/>
    <col min="13799" max="13799" width="3.28515625" style="2" customWidth="1"/>
    <col min="13800" max="13800" width="16.85546875" style="2" customWidth="1"/>
    <col min="13801" max="13802" width="6.42578125" style="2" customWidth="1"/>
    <col min="13803" max="13803" width="6" style="2" customWidth="1"/>
    <col min="13804" max="13805" width="6.42578125" style="2" customWidth="1"/>
    <col min="13806" max="13806" width="6" style="2" customWidth="1"/>
    <col min="13807" max="13808" width="6.42578125" style="2" customWidth="1"/>
    <col min="13809" max="13809" width="6" style="2" customWidth="1"/>
    <col min="13810" max="13814" width="6.42578125" style="2" customWidth="1"/>
    <col min="13815" max="13815" width="7.28515625" style="2" customWidth="1"/>
    <col min="13816" max="14054" width="9.140625" style="2"/>
    <col min="14055" max="14055" width="3.28515625" style="2" customWidth="1"/>
    <col min="14056" max="14056" width="16.85546875" style="2" customWidth="1"/>
    <col min="14057" max="14058" width="6.42578125" style="2" customWidth="1"/>
    <col min="14059" max="14059" width="6" style="2" customWidth="1"/>
    <col min="14060" max="14061" width="6.42578125" style="2" customWidth="1"/>
    <col min="14062" max="14062" width="6" style="2" customWidth="1"/>
    <col min="14063" max="14064" width="6.42578125" style="2" customWidth="1"/>
    <col min="14065" max="14065" width="6" style="2" customWidth="1"/>
    <col min="14066" max="14070" width="6.42578125" style="2" customWidth="1"/>
    <col min="14071" max="14071" width="7.28515625" style="2" customWidth="1"/>
    <col min="14072" max="14310" width="9.140625" style="2"/>
    <col min="14311" max="14311" width="3.28515625" style="2" customWidth="1"/>
    <col min="14312" max="14312" width="16.85546875" style="2" customWidth="1"/>
    <col min="14313" max="14314" width="6.42578125" style="2" customWidth="1"/>
    <col min="14315" max="14315" width="6" style="2" customWidth="1"/>
    <col min="14316" max="14317" width="6.42578125" style="2" customWidth="1"/>
    <col min="14318" max="14318" width="6" style="2" customWidth="1"/>
    <col min="14319" max="14320" width="6.42578125" style="2" customWidth="1"/>
    <col min="14321" max="14321" width="6" style="2" customWidth="1"/>
    <col min="14322" max="14326" width="6.42578125" style="2" customWidth="1"/>
    <col min="14327" max="14327" width="7.28515625" style="2" customWidth="1"/>
    <col min="14328" max="14566" width="9.140625" style="2"/>
    <col min="14567" max="14567" width="3.28515625" style="2" customWidth="1"/>
    <col min="14568" max="14568" width="16.85546875" style="2" customWidth="1"/>
    <col min="14569" max="14570" width="6.42578125" style="2" customWidth="1"/>
    <col min="14571" max="14571" width="6" style="2" customWidth="1"/>
    <col min="14572" max="14573" width="6.42578125" style="2" customWidth="1"/>
    <col min="14574" max="14574" width="6" style="2" customWidth="1"/>
    <col min="14575" max="14576" width="6.42578125" style="2" customWidth="1"/>
    <col min="14577" max="14577" width="6" style="2" customWidth="1"/>
    <col min="14578" max="14582" width="6.42578125" style="2" customWidth="1"/>
    <col min="14583" max="14583" width="7.28515625" style="2" customWidth="1"/>
    <col min="14584" max="14822" width="9.140625" style="2"/>
    <col min="14823" max="14823" width="3.28515625" style="2" customWidth="1"/>
    <col min="14824" max="14824" width="16.85546875" style="2" customWidth="1"/>
    <col min="14825" max="14826" width="6.42578125" style="2" customWidth="1"/>
    <col min="14827" max="14827" width="6" style="2" customWidth="1"/>
    <col min="14828" max="14829" width="6.42578125" style="2" customWidth="1"/>
    <col min="14830" max="14830" width="6" style="2" customWidth="1"/>
    <col min="14831" max="14832" width="6.42578125" style="2" customWidth="1"/>
    <col min="14833" max="14833" width="6" style="2" customWidth="1"/>
    <col min="14834" max="14838" width="6.42578125" style="2" customWidth="1"/>
    <col min="14839" max="14839" width="7.28515625" style="2" customWidth="1"/>
    <col min="14840" max="15078" width="9.140625" style="2"/>
    <col min="15079" max="15079" width="3.28515625" style="2" customWidth="1"/>
    <col min="15080" max="15080" width="16.85546875" style="2" customWidth="1"/>
    <col min="15081" max="15082" width="6.42578125" style="2" customWidth="1"/>
    <col min="15083" max="15083" width="6" style="2" customWidth="1"/>
    <col min="15084" max="15085" width="6.42578125" style="2" customWidth="1"/>
    <col min="15086" max="15086" width="6" style="2" customWidth="1"/>
    <col min="15087" max="15088" width="6.42578125" style="2" customWidth="1"/>
    <col min="15089" max="15089" width="6" style="2" customWidth="1"/>
    <col min="15090" max="15094" width="6.42578125" style="2" customWidth="1"/>
    <col min="15095" max="15095" width="7.28515625" style="2" customWidth="1"/>
    <col min="15096" max="15334" width="9.140625" style="2"/>
    <col min="15335" max="15335" width="3.28515625" style="2" customWidth="1"/>
    <col min="15336" max="15336" width="16.85546875" style="2" customWidth="1"/>
    <col min="15337" max="15338" width="6.42578125" style="2" customWidth="1"/>
    <col min="15339" max="15339" width="6" style="2" customWidth="1"/>
    <col min="15340" max="15341" width="6.42578125" style="2" customWidth="1"/>
    <col min="15342" max="15342" width="6" style="2" customWidth="1"/>
    <col min="15343" max="15344" width="6.42578125" style="2" customWidth="1"/>
    <col min="15345" max="15345" width="6" style="2" customWidth="1"/>
    <col min="15346" max="15350" width="6.42578125" style="2" customWidth="1"/>
    <col min="15351" max="15351" width="7.28515625" style="2" customWidth="1"/>
    <col min="15352" max="15590" width="9.140625" style="2"/>
    <col min="15591" max="15591" width="3.28515625" style="2" customWidth="1"/>
    <col min="15592" max="15592" width="16.85546875" style="2" customWidth="1"/>
    <col min="15593" max="15594" width="6.42578125" style="2" customWidth="1"/>
    <col min="15595" max="15595" width="6" style="2" customWidth="1"/>
    <col min="15596" max="15597" width="6.42578125" style="2" customWidth="1"/>
    <col min="15598" max="15598" width="6" style="2" customWidth="1"/>
    <col min="15599" max="15600" width="6.42578125" style="2" customWidth="1"/>
    <col min="15601" max="15601" width="6" style="2" customWidth="1"/>
    <col min="15602" max="15606" width="6.42578125" style="2" customWidth="1"/>
    <col min="15607" max="15607" width="7.28515625" style="2" customWidth="1"/>
    <col min="15608" max="15846" width="9.140625" style="2"/>
    <col min="15847" max="15847" width="3.28515625" style="2" customWidth="1"/>
    <col min="15848" max="15848" width="16.85546875" style="2" customWidth="1"/>
    <col min="15849" max="15850" width="6.42578125" style="2" customWidth="1"/>
    <col min="15851" max="15851" width="6" style="2" customWidth="1"/>
    <col min="15852" max="15853" width="6.42578125" style="2" customWidth="1"/>
    <col min="15854" max="15854" width="6" style="2" customWidth="1"/>
    <col min="15855" max="15856" width="6.42578125" style="2" customWidth="1"/>
    <col min="15857" max="15857" width="6" style="2" customWidth="1"/>
    <col min="15858" max="15862" width="6.42578125" style="2" customWidth="1"/>
    <col min="15863" max="15863" width="7.28515625" style="2" customWidth="1"/>
    <col min="15864" max="16102" width="9.140625" style="2"/>
    <col min="16103" max="16103" width="3.28515625" style="2" customWidth="1"/>
    <col min="16104" max="16104" width="16.85546875" style="2" customWidth="1"/>
    <col min="16105" max="16106" width="6.42578125" style="2" customWidth="1"/>
    <col min="16107" max="16107" width="6" style="2" customWidth="1"/>
    <col min="16108" max="16109" width="6.42578125" style="2" customWidth="1"/>
    <col min="16110" max="16110" width="6" style="2" customWidth="1"/>
    <col min="16111" max="16112" width="6.42578125" style="2" customWidth="1"/>
    <col min="16113" max="16113" width="6" style="2" customWidth="1"/>
    <col min="16114" max="16118" width="6.42578125" style="2" customWidth="1"/>
    <col min="16119" max="16119" width="7.28515625" style="2" customWidth="1"/>
    <col min="16120" max="16353" width="9.140625" style="2"/>
    <col min="16354" max="16358" width="9" style="2" customWidth="1"/>
    <col min="16359" max="16363" width="9.140625" style="2"/>
    <col min="16364" max="16384" width="9" style="2" customWidth="1"/>
  </cols>
  <sheetData>
    <row r="1" spans="1:8" ht="23.25" customHeight="1" x14ac:dyDescent="0.55000000000000004">
      <c r="A1" s="20">
        <v>2</v>
      </c>
      <c r="B1" s="20">
        <v>2</v>
      </c>
      <c r="C1" s="12" t="s">
        <v>24</v>
      </c>
      <c r="D1" s="22" t="s">
        <v>31</v>
      </c>
      <c r="E1" s="36">
        <v>16</v>
      </c>
      <c r="F1" s="16">
        <v>40.75</v>
      </c>
      <c r="G1" s="38">
        <v>52.25</v>
      </c>
      <c r="H1" s="10">
        <f>G1-F1</f>
        <v>11.5</v>
      </c>
    </row>
    <row r="2" spans="1:8" ht="23.25" customHeight="1" x14ac:dyDescent="0.55000000000000004">
      <c r="A2" s="20">
        <v>1</v>
      </c>
      <c r="B2" s="20">
        <v>12</v>
      </c>
      <c r="C2" s="12" t="s">
        <v>20</v>
      </c>
      <c r="D2" s="21" t="s">
        <v>55</v>
      </c>
      <c r="E2" s="36">
        <v>4</v>
      </c>
      <c r="F2" s="16">
        <v>40.86</v>
      </c>
      <c r="G2" s="38">
        <v>49.75</v>
      </c>
      <c r="H2" s="10">
        <f>G2-F2</f>
        <v>8.89</v>
      </c>
    </row>
    <row r="3" spans="1:8" ht="23.25" customHeight="1" x14ac:dyDescent="0.55000000000000004">
      <c r="A3" s="20">
        <v>10</v>
      </c>
      <c r="B3" s="20">
        <v>6</v>
      </c>
      <c r="C3" s="20" t="s">
        <v>20</v>
      </c>
      <c r="D3" s="23" t="s">
        <v>58</v>
      </c>
      <c r="E3" s="36">
        <v>15</v>
      </c>
      <c r="F3" s="16">
        <v>37.549999999999997</v>
      </c>
      <c r="G3" s="37">
        <v>46.8</v>
      </c>
      <c r="H3" s="10">
        <f>G3-F3</f>
        <v>9.25</v>
      </c>
    </row>
    <row r="4" spans="1:8" ht="23.25" customHeight="1" x14ac:dyDescent="0.55000000000000004">
      <c r="A4" s="20">
        <v>3</v>
      </c>
      <c r="B4" s="20">
        <v>12</v>
      </c>
      <c r="C4" s="20" t="s">
        <v>24</v>
      </c>
      <c r="D4" s="23" t="s">
        <v>61</v>
      </c>
      <c r="E4" s="36">
        <v>29</v>
      </c>
      <c r="F4" s="16">
        <v>40.97</v>
      </c>
      <c r="G4" s="38">
        <v>46.38</v>
      </c>
      <c r="H4" s="10">
        <f>G4-F4</f>
        <v>5.4100000000000037</v>
      </c>
    </row>
    <row r="5" spans="1:8" ht="23.25" customHeight="1" x14ac:dyDescent="0.55000000000000004">
      <c r="A5" s="20">
        <v>9</v>
      </c>
      <c r="B5" s="20">
        <v>12</v>
      </c>
      <c r="C5" s="20" t="s">
        <v>20</v>
      </c>
      <c r="D5" s="23" t="s">
        <v>52</v>
      </c>
      <c r="E5" s="36">
        <v>4</v>
      </c>
      <c r="F5" s="16">
        <v>37.450000000000003</v>
      </c>
      <c r="G5" s="38">
        <v>45.75</v>
      </c>
      <c r="H5" s="10">
        <f>G5-F5</f>
        <v>8.2999999999999972</v>
      </c>
    </row>
    <row r="6" spans="1:8" ht="23.25" customHeight="1" x14ac:dyDescent="0.55000000000000004">
      <c r="A6" s="20">
        <v>13</v>
      </c>
      <c r="B6" s="20">
        <v>16</v>
      </c>
      <c r="C6" s="20" t="s">
        <v>20</v>
      </c>
      <c r="D6" s="26" t="s">
        <v>49</v>
      </c>
      <c r="E6" s="36">
        <v>16</v>
      </c>
      <c r="F6" s="16">
        <v>40.76</v>
      </c>
      <c r="G6" s="37">
        <v>45.5</v>
      </c>
      <c r="H6" s="10">
        <f>G6-F6</f>
        <v>4.740000000000002</v>
      </c>
    </row>
    <row r="7" spans="1:8" ht="23.25" customHeight="1" x14ac:dyDescent="0.55000000000000004">
      <c r="A7" s="20">
        <v>5</v>
      </c>
      <c r="B7" s="20">
        <v>2</v>
      </c>
      <c r="C7" s="20" t="s">
        <v>24</v>
      </c>
      <c r="D7" s="22" t="s">
        <v>32</v>
      </c>
      <c r="E7" s="36">
        <v>37</v>
      </c>
      <c r="F7" s="16">
        <v>43.02</v>
      </c>
      <c r="G7" s="38">
        <v>45.05</v>
      </c>
      <c r="H7" s="10">
        <f>G7-F7</f>
        <v>2.029999999999994</v>
      </c>
    </row>
    <row r="8" spans="1:8" ht="23.25" customHeight="1" x14ac:dyDescent="0.55000000000000004">
      <c r="A8" s="20">
        <v>7</v>
      </c>
      <c r="B8" s="20">
        <v>6</v>
      </c>
      <c r="C8" s="42" t="s">
        <v>20</v>
      </c>
      <c r="D8" s="21" t="s">
        <v>23</v>
      </c>
      <c r="E8" s="36">
        <v>23</v>
      </c>
      <c r="F8" s="16">
        <v>38.67</v>
      </c>
      <c r="G8" s="38">
        <v>44.87</v>
      </c>
      <c r="H8" s="10">
        <f>G8-F8</f>
        <v>6.1999999999999957</v>
      </c>
    </row>
    <row r="9" spans="1:8" ht="23.25" customHeight="1" x14ac:dyDescent="0.55000000000000004">
      <c r="A9" s="20">
        <v>12</v>
      </c>
      <c r="B9" s="20">
        <v>7</v>
      </c>
      <c r="C9" s="20" t="s">
        <v>24</v>
      </c>
      <c r="D9" s="23" t="s">
        <v>42</v>
      </c>
      <c r="E9" s="36">
        <v>17</v>
      </c>
      <c r="F9" s="16">
        <v>37.409999999999997</v>
      </c>
      <c r="G9" s="38">
        <v>44.65</v>
      </c>
      <c r="H9" s="10">
        <f>G9-F9</f>
        <v>7.240000000000002</v>
      </c>
    </row>
    <row r="10" spans="1:8" ht="23.25" customHeight="1" x14ac:dyDescent="0.55000000000000004">
      <c r="A10" s="20">
        <v>4</v>
      </c>
      <c r="B10" s="20">
        <v>4</v>
      </c>
      <c r="C10" s="20" t="s">
        <v>20</v>
      </c>
      <c r="D10" s="25" t="s">
        <v>45</v>
      </c>
      <c r="E10" s="36">
        <v>17</v>
      </c>
      <c r="F10" s="16">
        <v>39.15</v>
      </c>
      <c r="G10" s="38">
        <v>43.82</v>
      </c>
      <c r="H10" s="10">
        <f>G10-F10</f>
        <v>4.6700000000000017</v>
      </c>
    </row>
    <row r="11" spans="1:8" ht="23.25" customHeight="1" x14ac:dyDescent="0.55000000000000004">
      <c r="A11" s="20">
        <v>6</v>
      </c>
      <c r="B11" s="20">
        <v>13</v>
      </c>
      <c r="C11" s="20" t="s">
        <v>24</v>
      </c>
      <c r="D11" s="23" t="s">
        <v>47</v>
      </c>
      <c r="E11" s="36">
        <v>10</v>
      </c>
      <c r="F11" s="16">
        <v>39.119999999999997</v>
      </c>
      <c r="G11" s="37">
        <v>43.7</v>
      </c>
      <c r="H11" s="10">
        <f>G11-F11</f>
        <v>4.5800000000000054</v>
      </c>
    </row>
    <row r="12" spans="1:8" ht="23.25" customHeight="1" x14ac:dyDescent="0.55000000000000004">
      <c r="A12" s="20">
        <v>41</v>
      </c>
      <c r="B12" s="20">
        <v>5</v>
      </c>
      <c r="C12" s="20" t="s">
        <v>20</v>
      </c>
      <c r="D12" s="23" t="s">
        <v>43</v>
      </c>
      <c r="E12" s="36">
        <v>1</v>
      </c>
      <c r="F12" s="16">
        <v>47.88</v>
      </c>
      <c r="G12" s="37">
        <v>43</v>
      </c>
      <c r="H12" s="10">
        <f>G12-F12</f>
        <v>-4.8800000000000026</v>
      </c>
    </row>
    <row r="13" spans="1:8" ht="23.25" customHeight="1" x14ac:dyDescent="0.55000000000000004">
      <c r="A13" s="20">
        <v>11</v>
      </c>
      <c r="B13" s="20">
        <v>15</v>
      </c>
      <c r="C13" s="20" t="s">
        <v>24</v>
      </c>
      <c r="D13" s="23" t="s">
        <v>63</v>
      </c>
      <c r="E13" s="36">
        <v>13</v>
      </c>
      <c r="F13" s="16">
        <v>38.56</v>
      </c>
      <c r="G13" s="38">
        <v>42.62</v>
      </c>
      <c r="H13" s="10">
        <f>G13-F13</f>
        <v>4.0599999999999952</v>
      </c>
    </row>
    <row r="14" spans="1:8" ht="23.25" customHeight="1" x14ac:dyDescent="0.55000000000000004">
      <c r="A14" s="20">
        <v>8</v>
      </c>
      <c r="B14" s="20">
        <v>6</v>
      </c>
      <c r="C14" s="42" t="s">
        <v>20</v>
      </c>
      <c r="D14" s="21" t="s">
        <v>22</v>
      </c>
      <c r="E14" s="36">
        <v>10</v>
      </c>
      <c r="F14" s="16">
        <v>40.909999999999997</v>
      </c>
      <c r="G14" s="37">
        <v>42</v>
      </c>
      <c r="H14" s="10">
        <f>G14-F14</f>
        <v>1.0900000000000034</v>
      </c>
    </row>
    <row r="15" spans="1:8" ht="23.25" customHeight="1" x14ac:dyDescent="0.55000000000000004">
      <c r="A15" s="20">
        <v>16</v>
      </c>
      <c r="B15" s="20">
        <v>13</v>
      </c>
      <c r="C15" s="20" t="s">
        <v>20</v>
      </c>
      <c r="D15" s="23" t="s">
        <v>36</v>
      </c>
      <c r="E15" s="36">
        <v>8</v>
      </c>
      <c r="F15" s="16">
        <v>39</v>
      </c>
      <c r="G15" s="37">
        <v>42</v>
      </c>
      <c r="H15" s="10">
        <f>G15-F15</f>
        <v>3</v>
      </c>
    </row>
    <row r="16" spans="1:8" ht="23.25" customHeight="1" x14ac:dyDescent="0.55000000000000004">
      <c r="A16" s="20">
        <v>25</v>
      </c>
      <c r="B16" s="20">
        <v>13</v>
      </c>
      <c r="C16" s="20" t="s">
        <v>20</v>
      </c>
      <c r="D16" s="23" t="s">
        <v>56</v>
      </c>
      <c r="E16" s="36">
        <v>6</v>
      </c>
      <c r="F16" s="16">
        <v>43</v>
      </c>
      <c r="G16" s="38">
        <v>41.83</v>
      </c>
      <c r="H16" s="10">
        <f>G16-F16</f>
        <v>-1.1700000000000017</v>
      </c>
    </row>
    <row r="17" spans="1:8" ht="23.25" customHeight="1" x14ac:dyDescent="0.55000000000000004">
      <c r="A17" s="20">
        <v>18</v>
      </c>
      <c r="B17" s="20">
        <v>3</v>
      </c>
      <c r="C17" s="20" t="s">
        <v>20</v>
      </c>
      <c r="D17" s="30" t="s">
        <v>62</v>
      </c>
      <c r="E17" s="36">
        <v>11</v>
      </c>
      <c r="F17" s="16">
        <v>36.64</v>
      </c>
      <c r="G17" s="38">
        <v>41.55</v>
      </c>
      <c r="H17" s="10">
        <f>G17-F17</f>
        <v>4.9099999999999966</v>
      </c>
    </row>
    <row r="18" spans="1:8" ht="23.25" customHeight="1" x14ac:dyDescent="0.55000000000000004">
      <c r="A18" s="20">
        <v>21</v>
      </c>
      <c r="B18" s="42">
        <v>3</v>
      </c>
      <c r="C18" s="42" t="s">
        <v>20</v>
      </c>
      <c r="D18" s="22" t="s">
        <v>21</v>
      </c>
      <c r="E18" s="36">
        <v>20</v>
      </c>
      <c r="F18" s="16">
        <v>40.200000000000003</v>
      </c>
      <c r="G18" s="37">
        <v>41.2</v>
      </c>
      <c r="H18" s="10">
        <f>G18-F18</f>
        <v>1</v>
      </c>
    </row>
    <row r="19" spans="1:8" ht="23.25" customHeight="1" x14ac:dyDescent="0.55000000000000004">
      <c r="A19" s="20">
        <v>14</v>
      </c>
      <c r="B19" s="20">
        <v>5</v>
      </c>
      <c r="C19" s="20" t="s">
        <v>20</v>
      </c>
      <c r="D19" s="23" t="s">
        <v>34</v>
      </c>
      <c r="E19" s="36">
        <v>10</v>
      </c>
      <c r="F19" s="16">
        <v>42.5</v>
      </c>
      <c r="G19" s="37">
        <v>40.9</v>
      </c>
      <c r="H19" s="10">
        <f>G19-F19</f>
        <v>-1.6000000000000014</v>
      </c>
    </row>
    <row r="20" spans="1:8" ht="23.25" customHeight="1" x14ac:dyDescent="0.55000000000000004">
      <c r="A20" s="20">
        <v>15</v>
      </c>
      <c r="B20" s="20">
        <v>14</v>
      </c>
      <c r="C20" s="20" t="s">
        <v>24</v>
      </c>
      <c r="D20" s="23" t="s">
        <v>50</v>
      </c>
      <c r="E20" s="36">
        <v>21</v>
      </c>
      <c r="F20" s="16">
        <v>42.26</v>
      </c>
      <c r="G20" s="37">
        <v>40.9</v>
      </c>
      <c r="H20" s="10">
        <f>G20-F20</f>
        <v>-1.3599999999999994</v>
      </c>
    </row>
    <row r="21" spans="1:8" ht="23.25" customHeight="1" x14ac:dyDescent="0.55000000000000004">
      <c r="A21" s="20">
        <v>20</v>
      </c>
      <c r="B21" s="20">
        <v>14</v>
      </c>
      <c r="C21" s="20" t="s">
        <v>20</v>
      </c>
      <c r="D21" s="23" t="s">
        <v>48</v>
      </c>
      <c r="E21" s="36">
        <v>15</v>
      </c>
      <c r="F21" s="16">
        <v>44.71</v>
      </c>
      <c r="G21" s="37">
        <v>40.799999999999997</v>
      </c>
      <c r="H21" s="10">
        <f>G21-F21</f>
        <v>-3.9100000000000037</v>
      </c>
    </row>
    <row r="22" spans="1:8" ht="23.25" customHeight="1" x14ac:dyDescent="0.55000000000000004">
      <c r="A22" s="20">
        <v>22</v>
      </c>
      <c r="B22" s="20">
        <v>16</v>
      </c>
      <c r="C22" s="20" t="s">
        <v>20</v>
      </c>
      <c r="D22" s="23" t="s">
        <v>33</v>
      </c>
      <c r="E22" s="36">
        <v>10</v>
      </c>
      <c r="F22" s="16">
        <v>37.770000000000003</v>
      </c>
      <c r="G22" s="37">
        <v>39.799999999999997</v>
      </c>
      <c r="H22" s="10">
        <f>G22-F22</f>
        <v>2.029999999999994</v>
      </c>
    </row>
    <row r="23" spans="1:8" ht="23.25" customHeight="1" x14ac:dyDescent="0.55000000000000004">
      <c r="A23" s="20">
        <v>23</v>
      </c>
      <c r="B23" s="20">
        <v>2</v>
      </c>
      <c r="C23" s="20" t="s">
        <v>24</v>
      </c>
      <c r="D23" s="22" t="s">
        <v>25</v>
      </c>
      <c r="E23" s="36">
        <v>5</v>
      </c>
      <c r="F23" s="16">
        <v>38.92</v>
      </c>
      <c r="G23" s="37">
        <v>39.799999999999997</v>
      </c>
      <c r="H23" s="10">
        <f>G23-F23</f>
        <v>0.87999999999999545</v>
      </c>
    </row>
    <row r="24" spans="1:8" ht="23.25" customHeight="1" x14ac:dyDescent="0.55000000000000004">
      <c r="A24" s="20">
        <v>28</v>
      </c>
      <c r="B24" s="20">
        <v>3</v>
      </c>
      <c r="C24" s="20" t="s">
        <v>20</v>
      </c>
      <c r="D24" s="6" t="s">
        <v>44</v>
      </c>
      <c r="E24" s="36">
        <v>14</v>
      </c>
      <c r="F24" s="16">
        <v>45.67</v>
      </c>
      <c r="G24" s="38">
        <v>39.79</v>
      </c>
      <c r="H24" s="10">
        <f>G24-F24</f>
        <v>-5.8800000000000026</v>
      </c>
    </row>
    <row r="25" spans="1:8" ht="23.25" customHeight="1" x14ac:dyDescent="0.55000000000000004">
      <c r="A25" s="20">
        <v>33</v>
      </c>
      <c r="B25" s="20">
        <v>1</v>
      </c>
      <c r="C25" s="20" t="s">
        <v>20</v>
      </c>
      <c r="D25" s="25" t="s">
        <v>38</v>
      </c>
      <c r="E25" s="36">
        <v>14</v>
      </c>
      <c r="F25" s="16">
        <v>39.729999999999997</v>
      </c>
      <c r="G25" s="37">
        <v>39.5</v>
      </c>
      <c r="H25" s="10">
        <f>G25-F25</f>
        <v>-0.22999999999999687</v>
      </c>
    </row>
    <row r="26" spans="1:8" ht="23.25" customHeight="1" x14ac:dyDescent="0.55000000000000004">
      <c r="A26" s="20">
        <v>29</v>
      </c>
      <c r="B26" s="20">
        <v>4</v>
      </c>
      <c r="C26" s="20" t="s">
        <v>26</v>
      </c>
      <c r="D26" s="25" t="s">
        <v>39</v>
      </c>
      <c r="E26" s="36">
        <v>15</v>
      </c>
      <c r="F26" s="16">
        <v>40.89</v>
      </c>
      <c r="G26" s="37">
        <v>39.4</v>
      </c>
      <c r="H26" s="10">
        <f>G26-F26</f>
        <v>-1.490000000000002</v>
      </c>
    </row>
    <row r="27" spans="1:8" ht="23.25" customHeight="1" x14ac:dyDescent="0.55000000000000004">
      <c r="A27" s="20">
        <v>26</v>
      </c>
      <c r="B27" s="20">
        <v>8</v>
      </c>
      <c r="C27" s="20" t="s">
        <v>20</v>
      </c>
      <c r="D27" s="23" t="s">
        <v>54</v>
      </c>
      <c r="E27" s="36">
        <v>6</v>
      </c>
      <c r="F27" s="16">
        <v>47.5</v>
      </c>
      <c r="G27" s="37">
        <v>39</v>
      </c>
      <c r="H27" s="10">
        <f>G27-F27</f>
        <v>-8.5</v>
      </c>
    </row>
    <row r="28" spans="1:8" ht="23.25" customHeight="1" x14ac:dyDescent="0.55000000000000004">
      <c r="A28" s="20">
        <v>24</v>
      </c>
      <c r="B28" s="20">
        <v>4</v>
      </c>
      <c r="C28" s="20" t="s">
        <v>24</v>
      </c>
      <c r="D28" s="24" t="s">
        <v>40</v>
      </c>
      <c r="E28" s="36">
        <v>30</v>
      </c>
      <c r="F28" s="16">
        <v>40.72</v>
      </c>
      <c r="G28" s="38">
        <v>38.83</v>
      </c>
      <c r="H28" s="10">
        <f>G28-F28</f>
        <v>-1.8900000000000006</v>
      </c>
    </row>
    <row r="29" spans="1:8" ht="23.25" customHeight="1" x14ac:dyDescent="0.55000000000000004">
      <c r="A29" s="20">
        <v>32</v>
      </c>
      <c r="B29" s="20">
        <v>12</v>
      </c>
      <c r="C29" s="20" t="s">
        <v>20</v>
      </c>
      <c r="D29" s="23" t="s">
        <v>60</v>
      </c>
      <c r="E29" s="36">
        <v>5</v>
      </c>
      <c r="F29" s="16">
        <v>38.75</v>
      </c>
      <c r="G29" s="37">
        <v>38.4</v>
      </c>
      <c r="H29" s="10">
        <f>G29-F29</f>
        <v>-0.35000000000000142</v>
      </c>
    </row>
    <row r="30" spans="1:8" ht="23.25" customHeight="1" x14ac:dyDescent="0.55000000000000004">
      <c r="A30" s="20">
        <v>17</v>
      </c>
      <c r="B30" s="20">
        <v>10</v>
      </c>
      <c r="C30" s="20" t="s">
        <v>20</v>
      </c>
      <c r="D30" s="23" t="s">
        <v>53</v>
      </c>
      <c r="E30" s="36">
        <v>10</v>
      </c>
      <c r="F30" s="16">
        <v>36.700000000000003</v>
      </c>
      <c r="G30" s="37">
        <v>37.799999999999997</v>
      </c>
      <c r="H30" s="10">
        <f>G30-F30</f>
        <v>1.0999999999999943</v>
      </c>
    </row>
    <row r="31" spans="1:8" ht="23.25" customHeight="1" x14ac:dyDescent="0.55000000000000004">
      <c r="A31" s="20">
        <v>31</v>
      </c>
      <c r="B31" s="12">
        <v>3</v>
      </c>
      <c r="C31" s="12" t="s">
        <v>24</v>
      </c>
      <c r="D31" s="14" t="s">
        <v>59</v>
      </c>
      <c r="E31" s="36">
        <v>13</v>
      </c>
      <c r="F31" s="16">
        <v>41.14</v>
      </c>
      <c r="G31" s="38">
        <v>37.54</v>
      </c>
      <c r="H31" s="10">
        <f>G31-F31</f>
        <v>-3.6000000000000014</v>
      </c>
    </row>
    <row r="32" spans="1:8" ht="23.25" customHeight="1" x14ac:dyDescent="0.55000000000000004">
      <c r="A32" s="20">
        <v>34</v>
      </c>
      <c r="B32" s="20">
        <v>4</v>
      </c>
      <c r="C32" s="20" t="s">
        <v>24</v>
      </c>
      <c r="D32" s="24" t="s">
        <v>37</v>
      </c>
      <c r="E32" s="36">
        <v>16</v>
      </c>
      <c r="F32" s="16">
        <v>41.85</v>
      </c>
      <c r="G32" s="38">
        <v>37.380000000000003</v>
      </c>
      <c r="H32" s="10">
        <f>G32-F32</f>
        <v>-4.4699999999999989</v>
      </c>
    </row>
    <row r="33" spans="1:8" ht="23.25" customHeight="1" x14ac:dyDescent="0.55000000000000004">
      <c r="A33" s="20">
        <v>36</v>
      </c>
      <c r="B33" s="20">
        <v>1</v>
      </c>
      <c r="C33" s="20" t="s">
        <v>24</v>
      </c>
      <c r="D33" s="6" t="s">
        <v>35</v>
      </c>
      <c r="E33" s="36">
        <v>1</v>
      </c>
      <c r="F33" s="16">
        <v>30.29</v>
      </c>
      <c r="G33" s="37">
        <v>37</v>
      </c>
      <c r="H33" s="10">
        <f>G33-F33</f>
        <v>6.7100000000000009</v>
      </c>
    </row>
    <row r="34" spans="1:8" ht="23.25" customHeight="1" x14ac:dyDescent="0.55000000000000004">
      <c r="A34" s="20">
        <v>30</v>
      </c>
      <c r="B34" s="28">
        <v>1</v>
      </c>
      <c r="C34" s="28" t="s">
        <v>20</v>
      </c>
      <c r="D34" s="67" t="s">
        <v>51</v>
      </c>
      <c r="E34" s="36">
        <v>10</v>
      </c>
      <c r="F34" s="16">
        <v>44.9</v>
      </c>
      <c r="G34" s="37">
        <v>36.6</v>
      </c>
      <c r="H34" s="10">
        <f>G34-F34</f>
        <v>-8.2999999999999972</v>
      </c>
    </row>
    <row r="35" spans="1:8" ht="23.25" customHeight="1" x14ac:dyDescent="0.55000000000000004">
      <c r="A35" s="20">
        <v>27</v>
      </c>
      <c r="B35" s="20">
        <v>8</v>
      </c>
      <c r="C35" s="20" t="s">
        <v>26</v>
      </c>
      <c r="D35" s="23" t="s">
        <v>46</v>
      </c>
      <c r="E35" s="36">
        <v>11</v>
      </c>
      <c r="F35" s="16">
        <v>43.67</v>
      </c>
      <c r="G35" s="38">
        <v>36.36</v>
      </c>
      <c r="H35" s="10">
        <f>G35-F35</f>
        <v>-7.3100000000000023</v>
      </c>
    </row>
    <row r="36" spans="1:8" ht="23.25" customHeight="1" x14ac:dyDescent="0.55000000000000004">
      <c r="A36" s="20">
        <v>37</v>
      </c>
      <c r="B36" s="20">
        <v>4</v>
      </c>
      <c r="C36" s="20" t="s">
        <v>24</v>
      </c>
      <c r="D36" s="24" t="s">
        <v>28</v>
      </c>
      <c r="E36" s="36">
        <v>20</v>
      </c>
      <c r="F36" s="16">
        <v>42.89</v>
      </c>
      <c r="G36" s="38">
        <v>36.35</v>
      </c>
      <c r="H36" s="10">
        <f>G36-F36</f>
        <v>-6.5399999999999991</v>
      </c>
    </row>
    <row r="37" spans="1:8" ht="23.25" customHeight="1" x14ac:dyDescent="0.55000000000000004">
      <c r="A37" s="20">
        <v>40</v>
      </c>
      <c r="B37" s="20">
        <v>8</v>
      </c>
      <c r="C37" s="20" t="s">
        <v>20</v>
      </c>
      <c r="D37" s="23" t="s">
        <v>57</v>
      </c>
      <c r="E37" s="36">
        <v>15</v>
      </c>
      <c r="F37" s="16">
        <v>36.92</v>
      </c>
      <c r="G37" s="38">
        <v>35.130000000000003</v>
      </c>
      <c r="H37" s="10">
        <f>G37-F37</f>
        <v>-1.7899999999999991</v>
      </c>
    </row>
    <row r="38" spans="1:8" ht="23.25" customHeight="1" x14ac:dyDescent="0.55000000000000004">
      <c r="A38" s="20">
        <v>19</v>
      </c>
      <c r="B38" s="20">
        <v>6</v>
      </c>
      <c r="C38" s="20" t="s">
        <v>20</v>
      </c>
      <c r="D38" s="23" t="s">
        <v>30</v>
      </c>
      <c r="E38" s="36">
        <v>4</v>
      </c>
      <c r="F38" s="16">
        <v>39</v>
      </c>
      <c r="G38" s="38">
        <v>34.75</v>
      </c>
      <c r="H38" s="10">
        <f>G38-F38</f>
        <v>-4.25</v>
      </c>
    </row>
    <row r="39" spans="1:8" ht="23.25" customHeight="1" x14ac:dyDescent="0.55000000000000004">
      <c r="A39" s="20">
        <v>39</v>
      </c>
      <c r="B39" s="20">
        <v>4</v>
      </c>
      <c r="C39" s="20" t="s">
        <v>20</v>
      </c>
      <c r="D39" s="25" t="s">
        <v>29</v>
      </c>
      <c r="E39" s="36">
        <v>9</v>
      </c>
      <c r="F39" s="16">
        <v>31.07</v>
      </c>
      <c r="G39" s="38">
        <v>34.67</v>
      </c>
      <c r="H39" s="10">
        <f>G39-F39</f>
        <v>3.6000000000000014</v>
      </c>
    </row>
    <row r="40" spans="1:8" ht="23.25" customHeight="1" x14ac:dyDescent="0.55000000000000004">
      <c r="A40" s="20">
        <v>38</v>
      </c>
      <c r="B40" s="20">
        <v>15</v>
      </c>
      <c r="C40" s="20" t="s">
        <v>20</v>
      </c>
      <c r="D40" s="23" t="s">
        <v>41</v>
      </c>
      <c r="E40" s="36">
        <v>6</v>
      </c>
      <c r="F40" s="16">
        <v>36.090000000000003</v>
      </c>
      <c r="G40" s="38">
        <v>33.17</v>
      </c>
      <c r="H40" s="10">
        <f>G40-F40</f>
        <v>-2.9200000000000017</v>
      </c>
    </row>
    <row r="41" spans="1:8" ht="23.25" customHeight="1" x14ac:dyDescent="0.55000000000000004">
      <c r="A41" s="20">
        <v>35</v>
      </c>
      <c r="B41" s="66">
        <v>11</v>
      </c>
      <c r="C41" s="66" t="s">
        <v>24</v>
      </c>
      <c r="D41" s="45" t="s">
        <v>64</v>
      </c>
      <c r="E41" s="36">
        <v>1</v>
      </c>
      <c r="F41" s="33">
        <v>0</v>
      </c>
      <c r="G41" s="18">
        <v>30</v>
      </c>
      <c r="H41" s="10">
        <f>G41-F41</f>
        <v>30</v>
      </c>
    </row>
    <row r="42" spans="1:8" ht="23.25" customHeight="1" x14ac:dyDescent="0.55000000000000004">
      <c r="A42" s="20">
        <v>42</v>
      </c>
      <c r="B42" s="27">
        <v>14</v>
      </c>
      <c r="C42" s="27" t="s">
        <v>26</v>
      </c>
      <c r="D42" s="23" t="s">
        <v>27</v>
      </c>
      <c r="E42" s="36">
        <v>2</v>
      </c>
      <c r="F42" s="16">
        <v>35.67</v>
      </c>
      <c r="G42" s="37">
        <v>24.5</v>
      </c>
      <c r="H42" s="10">
        <f>G42-F42</f>
        <v>-11.170000000000002</v>
      </c>
    </row>
  </sheetData>
  <sortState ref="A2:H47">
    <sortCondition descending="1" ref="G1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opLeftCell="A14" workbookViewId="0">
      <selection activeCell="G27" sqref="G27"/>
    </sheetView>
  </sheetViews>
  <sheetFormatPr defaultRowHeight="15" x14ac:dyDescent="0.25"/>
  <cols>
    <col min="4" max="4" width="15.28515625" bestFit="1" customWidth="1"/>
  </cols>
  <sheetData>
    <row r="1" spans="1:8" ht="24" x14ac:dyDescent="0.55000000000000004">
      <c r="A1" s="76" t="s">
        <v>2</v>
      </c>
      <c r="B1" s="78" t="s">
        <v>3</v>
      </c>
      <c r="C1" s="79" t="s">
        <v>4</v>
      </c>
      <c r="D1" s="77" t="s">
        <v>5</v>
      </c>
      <c r="E1" s="81" t="s">
        <v>6</v>
      </c>
      <c r="F1" s="4"/>
      <c r="G1" s="4" t="s">
        <v>7</v>
      </c>
      <c r="H1" s="39" t="s">
        <v>8</v>
      </c>
    </row>
    <row r="2" spans="1:8" ht="24" x14ac:dyDescent="0.55000000000000004">
      <c r="A2" s="77"/>
      <c r="B2" s="78"/>
      <c r="C2" s="79"/>
      <c r="D2" s="80"/>
      <c r="E2" s="82"/>
      <c r="F2" s="53" t="s">
        <v>14</v>
      </c>
      <c r="G2" s="53" t="s">
        <v>15</v>
      </c>
      <c r="H2" s="40" t="s">
        <v>16</v>
      </c>
    </row>
    <row r="3" spans="1:8" ht="24" x14ac:dyDescent="0.55000000000000004">
      <c r="A3" s="7"/>
      <c r="B3" s="78"/>
      <c r="C3" s="79"/>
      <c r="D3" s="8" t="s">
        <v>17</v>
      </c>
      <c r="E3" s="82"/>
      <c r="F3" s="9">
        <v>42.64</v>
      </c>
      <c r="G3" s="9">
        <v>43.36</v>
      </c>
      <c r="H3" s="10">
        <f t="shared" ref="H3:H47" si="0">G3-F3</f>
        <v>0.71999999999999886</v>
      </c>
    </row>
    <row r="4" spans="1:8" ht="24" x14ac:dyDescent="0.55000000000000004">
      <c r="A4" s="7"/>
      <c r="B4" s="78"/>
      <c r="C4" s="79"/>
      <c r="D4" s="8" t="s">
        <v>18</v>
      </c>
      <c r="E4" s="82"/>
      <c r="F4" s="9">
        <v>42.89</v>
      </c>
      <c r="G4" s="9">
        <v>46.81</v>
      </c>
      <c r="H4" s="10">
        <f t="shared" si="0"/>
        <v>3.9200000000000017</v>
      </c>
    </row>
    <row r="5" spans="1:8" ht="24" x14ac:dyDescent="0.55000000000000004">
      <c r="A5" s="7"/>
      <c r="B5" s="78"/>
      <c r="C5" s="79"/>
      <c r="D5" s="8" t="s">
        <v>19</v>
      </c>
      <c r="E5" s="83"/>
      <c r="F5" s="9">
        <v>39.5</v>
      </c>
      <c r="G5" s="9">
        <v>41.05</v>
      </c>
      <c r="H5" s="10">
        <f t="shared" si="0"/>
        <v>1.5499999999999972</v>
      </c>
    </row>
    <row r="6" spans="1:8" ht="24" x14ac:dyDescent="0.55000000000000004">
      <c r="A6" s="20">
        <v>1</v>
      </c>
      <c r="B6" s="20">
        <v>2</v>
      </c>
      <c r="C6" s="12" t="s">
        <v>24</v>
      </c>
      <c r="D6" s="22" t="s">
        <v>31</v>
      </c>
      <c r="E6" s="36">
        <v>16</v>
      </c>
      <c r="F6" s="16">
        <v>40.75</v>
      </c>
      <c r="G6" s="38">
        <v>52.25</v>
      </c>
      <c r="H6" s="10">
        <f t="shared" si="0"/>
        <v>11.5</v>
      </c>
    </row>
    <row r="7" spans="1:8" ht="24" x14ac:dyDescent="0.55000000000000004">
      <c r="A7" s="20">
        <v>2</v>
      </c>
      <c r="B7" s="20">
        <v>12</v>
      </c>
      <c r="C7" s="12" t="s">
        <v>20</v>
      </c>
      <c r="D7" s="21" t="s">
        <v>55</v>
      </c>
      <c r="E7" s="36">
        <v>4</v>
      </c>
      <c r="F7" s="16">
        <v>40.86</v>
      </c>
      <c r="G7" s="38">
        <v>49.75</v>
      </c>
      <c r="H7" s="10">
        <f t="shared" si="0"/>
        <v>8.89</v>
      </c>
    </row>
    <row r="8" spans="1:8" ht="24" x14ac:dyDescent="0.55000000000000004">
      <c r="A8" s="20">
        <v>3</v>
      </c>
      <c r="B8" s="20">
        <v>6</v>
      </c>
      <c r="C8" s="20" t="s">
        <v>20</v>
      </c>
      <c r="D8" s="23" t="s">
        <v>58</v>
      </c>
      <c r="E8" s="36">
        <v>15</v>
      </c>
      <c r="F8" s="16">
        <v>37.549999999999997</v>
      </c>
      <c r="G8" s="37">
        <v>46.8</v>
      </c>
      <c r="H8" s="10">
        <f t="shared" si="0"/>
        <v>9.25</v>
      </c>
    </row>
    <row r="9" spans="1:8" ht="24" x14ac:dyDescent="0.55000000000000004">
      <c r="A9" s="20">
        <v>4</v>
      </c>
      <c r="B9" s="20">
        <v>12</v>
      </c>
      <c r="C9" s="20" t="s">
        <v>24</v>
      </c>
      <c r="D9" s="23" t="s">
        <v>61</v>
      </c>
      <c r="E9" s="36">
        <v>29</v>
      </c>
      <c r="F9" s="16">
        <v>40.97</v>
      </c>
      <c r="G9" s="38">
        <v>46.38</v>
      </c>
      <c r="H9" s="10">
        <f t="shared" si="0"/>
        <v>5.4100000000000037</v>
      </c>
    </row>
    <row r="10" spans="1:8" ht="24" x14ac:dyDescent="0.55000000000000004">
      <c r="A10" s="20">
        <v>5</v>
      </c>
      <c r="B10" s="20">
        <v>12</v>
      </c>
      <c r="C10" s="20" t="s">
        <v>20</v>
      </c>
      <c r="D10" s="23" t="s">
        <v>52</v>
      </c>
      <c r="E10" s="36">
        <v>4</v>
      </c>
      <c r="F10" s="16">
        <v>37.450000000000003</v>
      </c>
      <c r="G10" s="38">
        <v>45.75</v>
      </c>
      <c r="H10" s="10">
        <f t="shared" si="0"/>
        <v>8.2999999999999972</v>
      </c>
    </row>
    <row r="11" spans="1:8" ht="24" x14ac:dyDescent="0.55000000000000004">
      <c r="A11" s="20">
        <v>6</v>
      </c>
      <c r="B11" s="20">
        <v>16</v>
      </c>
      <c r="C11" s="20" t="s">
        <v>20</v>
      </c>
      <c r="D11" s="26" t="s">
        <v>49</v>
      </c>
      <c r="E11" s="36">
        <v>16</v>
      </c>
      <c r="F11" s="16">
        <v>40.76</v>
      </c>
      <c r="G11" s="37">
        <v>45.5</v>
      </c>
      <c r="H11" s="10">
        <f t="shared" si="0"/>
        <v>4.740000000000002</v>
      </c>
    </row>
    <row r="12" spans="1:8" ht="24" x14ac:dyDescent="0.55000000000000004">
      <c r="A12" s="20">
        <v>7</v>
      </c>
      <c r="B12" s="20">
        <v>2</v>
      </c>
      <c r="C12" s="20" t="s">
        <v>24</v>
      </c>
      <c r="D12" s="22" t="s">
        <v>32</v>
      </c>
      <c r="E12" s="36">
        <v>37</v>
      </c>
      <c r="F12" s="16">
        <v>43.02</v>
      </c>
      <c r="G12" s="38">
        <v>45.05</v>
      </c>
      <c r="H12" s="10">
        <f t="shared" si="0"/>
        <v>2.029999999999994</v>
      </c>
    </row>
    <row r="13" spans="1:8" ht="24" x14ac:dyDescent="0.55000000000000004">
      <c r="A13" s="20">
        <v>8</v>
      </c>
      <c r="B13" s="20">
        <v>6</v>
      </c>
      <c r="C13" s="42" t="s">
        <v>20</v>
      </c>
      <c r="D13" s="21" t="s">
        <v>23</v>
      </c>
      <c r="E13" s="36">
        <v>23</v>
      </c>
      <c r="F13" s="16">
        <v>38.67</v>
      </c>
      <c r="G13" s="38">
        <v>44.87</v>
      </c>
      <c r="H13" s="10">
        <f t="shared" si="0"/>
        <v>6.1999999999999957</v>
      </c>
    </row>
    <row r="14" spans="1:8" ht="24" x14ac:dyDescent="0.55000000000000004">
      <c r="A14" s="20">
        <v>9</v>
      </c>
      <c r="B14" s="20">
        <v>7</v>
      </c>
      <c r="C14" s="20" t="s">
        <v>24</v>
      </c>
      <c r="D14" s="23" t="s">
        <v>42</v>
      </c>
      <c r="E14" s="36">
        <v>17</v>
      </c>
      <c r="F14" s="16">
        <v>37.409999999999997</v>
      </c>
      <c r="G14" s="38">
        <v>44.65</v>
      </c>
      <c r="H14" s="10">
        <f t="shared" si="0"/>
        <v>7.240000000000002</v>
      </c>
    </row>
    <row r="15" spans="1:8" ht="24" x14ac:dyDescent="0.55000000000000004">
      <c r="A15" s="20">
        <v>10</v>
      </c>
      <c r="B15" s="20">
        <v>4</v>
      </c>
      <c r="C15" s="20" t="s">
        <v>20</v>
      </c>
      <c r="D15" s="25" t="s">
        <v>45</v>
      </c>
      <c r="E15" s="36">
        <v>17</v>
      </c>
      <c r="F15" s="16">
        <v>39.15</v>
      </c>
      <c r="G15" s="38">
        <v>43.82</v>
      </c>
      <c r="H15" s="10">
        <f t="shared" si="0"/>
        <v>4.6700000000000017</v>
      </c>
    </row>
    <row r="16" spans="1:8" ht="24" x14ac:dyDescent="0.55000000000000004">
      <c r="A16" s="20">
        <v>11</v>
      </c>
      <c r="B16" s="20">
        <v>13</v>
      </c>
      <c r="C16" s="20" t="s">
        <v>24</v>
      </c>
      <c r="D16" s="23" t="s">
        <v>47</v>
      </c>
      <c r="E16" s="36">
        <v>10</v>
      </c>
      <c r="F16" s="16">
        <v>39.119999999999997</v>
      </c>
      <c r="G16" s="37">
        <v>43.7</v>
      </c>
      <c r="H16" s="10">
        <f t="shared" si="0"/>
        <v>4.5800000000000054</v>
      </c>
    </row>
    <row r="17" spans="1:8" ht="24" x14ac:dyDescent="0.55000000000000004">
      <c r="A17" s="20">
        <v>12</v>
      </c>
      <c r="B17" s="20">
        <v>5</v>
      </c>
      <c r="C17" s="20" t="s">
        <v>20</v>
      </c>
      <c r="D17" s="23" t="s">
        <v>43</v>
      </c>
      <c r="E17" s="36">
        <v>1</v>
      </c>
      <c r="F17" s="16">
        <v>47.88</v>
      </c>
      <c r="G17" s="37">
        <v>43</v>
      </c>
      <c r="H17" s="10">
        <f t="shared" si="0"/>
        <v>-4.8800000000000026</v>
      </c>
    </row>
    <row r="18" spans="1:8" ht="24" x14ac:dyDescent="0.55000000000000004">
      <c r="A18" s="20">
        <v>13</v>
      </c>
      <c r="B18" s="20">
        <v>15</v>
      </c>
      <c r="C18" s="20" t="s">
        <v>24</v>
      </c>
      <c r="D18" s="23" t="s">
        <v>63</v>
      </c>
      <c r="E18" s="36">
        <v>13</v>
      </c>
      <c r="F18" s="16">
        <v>38.56</v>
      </c>
      <c r="G18" s="38">
        <v>42.62</v>
      </c>
      <c r="H18" s="10">
        <f t="shared" si="0"/>
        <v>4.0599999999999952</v>
      </c>
    </row>
    <row r="19" spans="1:8" ht="24" x14ac:dyDescent="0.55000000000000004">
      <c r="A19" s="20">
        <v>14</v>
      </c>
      <c r="B19" s="20">
        <v>6</v>
      </c>
      <c r="C19" s="42" t="s">
        <v>20</v>
      </c>
      <c r="D19" s="21" t="s">
        <v>22</v>
      </c>
      <c r="E19" s="36">
        <v>10</v>
      </c>
      <c r="F19" s="16">
        <v>40.909999999999997</v>
      </c>
      <c r="G19" s="37">
        <v>42</v>
      </c>
      <c r="H19" s="10">
        <f t="shared" si="0"/>
        <v>1.0900000000000034</v>
      </c>
    </row>
    <row r="20" spans="1:8" ht="24" x14ac:dyDescent="0.55000000000000004">
      <c r="A20" s="20">
        <v>15</v>
      </c>
      <c r="B20" s="20">
        <v>13</v>
      </c>
      <c r="C20" s="20" t="s">
        <v>20</v>
      </c>
      <c r="D20" s="23" t="s">
        <v>36</v>
      </c>
      <c r="E20" s="36">
        <v>8</v>
      </c>
      <c r="F20" s="16">
        <v>39</v>
      </c>
      <c r="G20" s="37">
        <v>42</v>
      </c>
      <c r="H20" s="10">
        <f t="shared" si="0"/>
        <v>3</v>
      </c>
    </row>
    <row r="21" spans="1:8" ht="24" x14ac:dyDescent="0.55000000000000004">
      <c r="A21" s="20">
        <v>16</v>
      </c>
      <c r="B21" s="20">
        <v>13</v>
      </c>
      <c r="C21" s="20" t="s">
        <v>20</v>
      </c>
      <c r="D21" s="23" t="s">
        <v>56</v>
      </c>
      <c r="E21" s="36">
        <v>6</v>
      </c>
      <c r="F21" s="16">
        <v>43</v>
      </c>
      <c r="G21" s="38">
        <v>41.83</v>
      </c>
      <c r="H21" s="10">
        <f t="shared" si="0"/>
        <v>-1.1700000000000017</v>
      </c>
    </row>
    <row r="22" spans="1:8" ht="24" x14ac:dyDescent="0.55000000000000004">
      <c r="A22" s="20">
        <v>17</v>
      </c>
      <c r="B22" s="20">
        <v>3</v>
      </c>
      <c r="C22" s="20" t="s">
        <v>20</v>
      </c>
      <c r="D22" s="30" t="s">
        <v>62</v>
      </c>
      <c r="E22" s="36">
        <v>11</v>
      </c>
      <c r="F22" s="16">
        <v>36.64</v>
      </c>
      <c r="G22" s="38">
        <v>41.55</v>
      </c>
      <c r="H22" s="10">
        <f t="shared" si="0"/>
        <v>4.9099999999999966</v>
      </c>
    </row>
    <row r="23" spans="1:8" ht="24" x14ac:dyDescent="0.55000000000000004">
      <c r="A23" s="20">
        <v>18</v>
      </c>
      <c r="B23" s="13">
        <v>3</v>
      </c>
      <c r="C23" s="13" t="s">
        <v>20</v>
      </c>
      <c r="D23" s="14" t="s">
        <v>21</v>
      </c>
      <c r="E23" s="36">
        <v>20</v>
      </c>
      <c r="F23" s="16">
        <v>40.200000000000003</v>
      </c>
      <c r="G23" s="37">
        <v>41.2</v>
      </c>
      <c r="H23" s="10">
        <f t="shared" si="0"/>
        <v>1</v>
      </c>
    </row>
    <row r="24" spans="1:8" ht="24" x14ac:dyDescent="0.55000000000000004">
      <c r="A24" s="20">
        <v>19</v>
      </c>
      <c r="B24" s="20">
        <v>5</v>
      </c>
      <c r="C24" s="20" t="s">
        <v>20</v>
      </c>
      <c r="D24" s="23" t="s">
        <v>34</v>
      </c>
      <c r="E24" s="36">
        <v>10</v>
      </c>
      <c r="F24" s="16">
        <v>42.5</v>
      </c>
      <c r="G24" s="37">
        <v>40.9</v>
      </c>
      <c r="H24" s="10">
        <f t="shared" si="0"/>
        <v>-1.6000000000000014</v>
      </c>
    </row>
    <row r="25" spans="1:8" ht="24" x14ac:dyDescent="0.55000000000000004">
      <c r="A25" s="20">
        <v>20</v>
      </c>
      <c r="B25" s="20">
        <v>14</v>
      </c>
      <c r="C25" s="20" t="s">
        <v>24</v>
      </c>
      <c r="D25" s="23" t="s">
        <v>50</v>
      </c>
      <c r="E25" s="36">
        <v>21</v>
      </c>
      <c r="F25" s="16">
        <v>42.26</v>
      </c>
      <c r="G25" s="37">
        <v>40.9</v>
      </c>
      <c r="H25" s="10">
        <f t="shared" si="0"/>
        <v>-1.3599999999999994</v>
      </c>
    </row>
    <row r="26" spans="1:8" ht="24" x14ac:dyDescent="0.55000000000000004">
      <c r="A26" s="20">
        <v>21</v>
      </c>
      <c r="B26" s="20">
        <v>14</v>
      </c>
      <c r="C26" s="20" t="s">
        <v>20</v>
      </c>
      <c r="D26" s="23" t="s">
        <v>48</v>
      </c>
      <c r="E26" s="36">
        <v>15</v>
      </c>
      <c r="F26" s="16">
        <v>44.71</v>
      </c>
      <c r="G26" s="37">
        <v>40.799999999999997</v>
      </c>
      <c r="H26" s="10">
        <f t="shared" si="0"/>
        <v>-3.9100000000000037</v>
      </c>
    </row>
    <row r="27" spans="1:8" ht="24" x14ac:dyDescent="0.55000000000000004">
      <c r="A27" s="20">
        <v>22</v>
      </c>
      <c r="B27" s="20">
        <v>2</v>
      </c>
      <c r="C27" s="20" t="s">
        <v>24</v>
      </c>
      <c r="D27" s="22" t="s">
        <v>25</v>
      </c>
      <c r="E27" s="36">
        <v>5</v>
      </c>
      <c r="F27" s="16">
        <v>38.92</v>
      </c>
      <c r="G27" s="37">
        <v>39.799999999999997</v>
      </c>
      <c r="H27" s="10">
        <f t="shared" si="0"/>
        <v>0.87999999999999545</v>
      </c>
    </row>
    <row r="28" spans="1:8" ht="24" x14ac:dyDescent="0.55000000000000004">
      <c r="A28" s="20">
        <v>23</v>
      </c>
      <c r="B28" s="20">
        <v>16</v>
      </c>
      <c r="C28" s="20" t="s">
        <v>20</v>
      </c>
      <c r="D28" s="23" t="s">
        <v>33</v>
      </c>
      <c r="E28" s="36">
        <v>10</v>
      </c>
      <c r="F28" s="16">
        <v>37.770000000000003</v>
      </c>
      <c r="G28" s="37">
        <v>39.799999999999997</v>
      </c>
      <c r="H28" s="10">
        <f t="shared" si="0"/>
        <v>2.029999999999994</v>
      </c>
    </row>
    <row r="29" spans="1:8" ht="24" x14ac:dyDescent="0.55000000000000004">
      <c r="A29" s="20">
        <v>24</v>
      </c>
      <c r="B29" s="20">
        <v>3</v>
      </c>
      <c r="C29" s="20" t="s">
        <v>20</v>
      </c>
      <c r="D29" s="6" t="s">
        <v>44</v>
      </c>
      <c r="E29" s="36">
        <v>14</v>
      </c>
      <c r="F29" s="16">
        <v>45.67</v>
      </c>
      <c r="G29" s="38">
        <v>39.79</v>
      </c>
      <c r="H29" s="10">
        <f t="shared" si="0"/>
        <v>-5.8800000000000026</v>
      </c>
    </row>
    <row r="30" spans="1:8" ht="24" x14ac:dyDescent="0.55000000000000004">
      <c r="A30" s="20">
        <v>25</v>
      </c>
      <c r="B30" s="20">
        <v>1</v>
      </c>
      <c r="C30" s="20" t="s">
        <v>20</v>
      </c>
      <c r="D30" s="25" t="s">
        <v>38</v>
      </c>
      <c r="E30" s="36">
        <v>14</v>
      </c>
      <c r="F30" s="16">
        <v>39.729999999999997</v>
      </c>
      <c r="G30" s="37">
        <v>39.5</v>
      </c>
      <c r="H30" s="10">
        <f t="shared" si="0"/>
        <v>-0.22999999999999687</v>
      </c>
    </row>
    <row r="31" spans="1:8" ht="24" x14ac:dyDescent="0.55000000000000004">
      <c r="A31" s="20">
        <v>26</v>
      </c>
      <c r="B31" s="20">
        <v>4</v>
      </c>
      <c r="C31" s="20" t="s">
        <v>26</v>
      </c>
      <c r="D31" s="25" t="s">
        <v>39</v>
      </c>
      <c r="E31" s="36">
        <v>15</v>
      </c>
      <c r="F31" s="16">
        <v>40.89</v>
      </c>
      <c r="G31" s="37">
        <v>39.4</v>
      </c>
      <c r="H31" s="10">
        <f t="shared" si="0"/>
        <v>-1.490000000000002</v>
      </c>
    </row>
    <row r="32" spans="1:8" ht="24" x14ac:dyDescent="0.55000000000000004">
      <c r="A32" s="20">
        <v>27</v>
      </c>
      <c r="B32" s="20">
        <v>8</v>
      </c>
      <c r="C32" s="20" t="s">
        <v>20</v>
      </c>
      <c r="D32" s="23" t="s">
        <v>54</v>
      </c>
      <c r="E32" s="36">
        <v>6</v>
      </c>
      <c r="F32" s="16">
        <v>47.5</v>
      </c>
      <c r="G32" s="37">
        <v>39</v>
      </c>
      <c r="H32" s="10">
        <f t="shared" si="0"/>
        <v>-8.5</v>
      </c>
    </row>
    <row r="33" spans="1:8" ht="24" x14ac:dyDescent="0.55000000000000004">
      <c r="A33" s="20">
        <v>28</v>
      </c>
      <c r="B33" s="20">
        <v>4</v>
      </c>
      <c r="C33" s="20" t="s">
        <v>24</v>
      </c>
      <c r="D33" s="24" t="s">
        <v>40</v>
      </c>
      <c r="E33" s="36">
        <v>30</v>
      </c>
      <c r="F33" s="16">
        <v>40.72</v>
      </c>
      <c r="G33" s="38">
        <v>38.83</v>
      </c>
      <c r="H33" s="10">
        <f t="shared" si="0"/>
        <v>-1.8900000000000006</v>
      </c>
    </row>
    <row r="34" spans="1:8" ht="24" x14ac:dyDescent="0.55000000000000004">
      <c r="A34" s="20">
        <v>29</v>
      </c>
      <c r="B34" s="20">
        <v>12</v>
      </c>
      <c r="C34" s="20" t="s">
        <v>20</v>
      </c>
      <c r="D34" s="23" t="s">
        <v>60</v>
      </c>
      <c r="E34" s="36">
        <v>5</v>
      </c>
      <c r="F34" s="16">
        <v>38.75</v>
      </c>
      <c r="G34" s="37">
        <v>38.4</v>
      </c>
      <c r="H34" s="10">
        <f t="shared" si="0"/>
        <v>-0.35000000000000142</v>
      </c>
    </row>
    <row r="35" spans="1:8" ht="24" x14ac:dyDescent="0.55000000000000004">
      <c r="A35" s="20">
        <v>30</v>
      </c>
      <c r="B35" s="20">
        <v>10</v>
      </c>
      <c r="C35" s="20" t="s">
        <v>20</v>
      </c>
      <c r="D35" s="23" t="s">
        <v>53</v>
      </c>
      <c r="E35" s="36">
        <v>10</v>
      </c>
      <c r="F35" s="16">
        <v>36.700000000000003</v>
      </c>
      <c r="G35" s="37">
        <v>37.799999999999997</v>
      </c>
      <c r="H35" s="10">
        <f t="shared" si="0"/>
        <v>1.0999999999999943</v>
      </c>
    </row>
    <row r="36" spans="1:8" ht="24" x14ac:dyDescent="0.55000000000000004">
      <c r="A36" s="20">
        <v>31</v>
      </c>
      <c r="B36" s="20">
        <v>3</v>
      </c>
      <c r="C36" s="20" t="s">
        <v>24</v>
      </c>
      <c r="D36" s="22" t="s">
        <v>59</v>
      </c>
      <c r="E36" s="36">
        <v>13</v>
      </c>
      <c r="F36" s="16">
        <v>41.14</v>
      </c>
      <c r="G36" s="38">
        <v>37.54</v>
      </c>
      <c r="H36" s="10">
        <f t="shared" si="0"/>
        <v>-3.6000000000000014</v>
      </c>
    </row>
    <row r="37" spans="1:8" ht="24" x14ac:dyDescent="0.55000000000000004">
      <c r="A37" s="20">
        <v>32</v>
      </c>
      <c r="B37" s="20">
        <v>4</v>
      </c>
      <c r="C37" s="20" t="s">
        <v>24</v>
      </c>
      <c r="D37" s="24" t="s">
        <v>37</v>
      </c>
      <c r="E37" s="36">
        <v>16</v>
      </c>
      <c r="F37" s="16">
        <v>41.85</v>
      </c>
      <c r="G37" s="38">
        <v>37.380000000000003</v>
      </c>
      <c r="H37" s="10">
        <f t="shared" si="0"/>
        <v>-4.4699999999999989</v>
      </c>
    </row>
    <row r="38" spans="1:8" ht="24" x14ac:dyDescent="0.55000000000000004">
      <c r="A38" s="20">
        <v>33</v>
      </c>
      <c r="B38" s="20">
        <v>1</v>
      </c>
      <c r="C38" s="20" t="s">
        <v>24</v>
      </c>
      <c r="D38" s="6" t="s">
        <v>35</v>
      </c>
      <c r="E38" s="36">
        <v>1</v>
      </c>
      <c r="F38" s="16">
        <v>30.29</v>
      </c>
      <c r="G38" s="37">
        <v>37</v>
      </c>
      <c r="H38" s="10">
        <f t="shared" si="0"/>
        <v>6.7100000000000009</v>
      </c>
    </row>
    <row r="39" spans="1:8" ht="24" x14ac:dyDescent="0.55000000000000004">
      <c r="A39" s="20">
        <v>34</v>
      </c>
      <c r="B39" s="28">
        <v>1</v>
      </c>
      <c r="C39" s="28" t="s">
        <v>20</v>
      </c>
      <c r="D39" s="67" t="s">
        <v>51</v>
      </c>
      <c r="E39" s="36">
        <v>10</v>
      </c>
      <c r="F39" s="16">
        <v>44.9</v>
      </c>
      <c r="G39" s="37">
        <v>36.6</v>
      </c>
      <c r="H39" s="10">
        <f t="shared" si="0"/>
        <v>-8.2999999999999972</v>
      </c>
    </row>
    <row r="40" spans="1:8" ht="24" x14ac:dyDescent="0.55000000000000004">
      <c r="A40" s="20">
        <v>35</v>
      </c>
      <c r="B40" s="20">
        <v>8</v>
      </c>
      <c r="C40" s="20" t="s">
        <v>26</v>
      </c>
      <c r="D40" s="23" t="s">
        <v>46</v>
      </c>
      <c r="E40" s="36">
        <v>11</v>
      </c>
      <c r="F40" s="16">
        <v>43.67</v>
      </c>
      <c r="G40" s="38">
        <v>36.36</v>
      </c>
      <c r="H40" s="10">
        <f t="shared" si="0"/>
        <v>-7.3100000000000023</v>
      </c>
    </row>
    <row r="41" spans="1:8" ht="24" x14ac:dyDescent="0.55000000000000004">
      <c r="A41" s="20">
        <v>36</v>
      </c>
      <c r="B41" s="20">
        <v>4</v>
      </c>
      <c r="C41" s="20" t="s">
        <v>24</v>
      </c>
      <c r="D41" s="24" t="s">
        <v>28</v>
      </c>
      <c r="E41" s="36">
        <v>20</v>
      </c>
      <c r="F41" s="16">
        <v>42.89</v>
      </c>
      <c r="G41" s="38">
        <v>36.35</v>
      </c>
      <c r="H41" s="10">
        <f t="shared" si="0"/>
        <v>-6.5399999999999991</v>
      </c>
    </row>
    <row r="42" spans="1:8" ht="24" x14ac:dyDescent="0.55000000000000004">
      <c r="A42" s="20">
        <v>37</v>
      </c>
      <c r="B42" s="20">
        <v>8</v>
      </c>
      <c r="C42" s="20" t="s">
        <v>20</v>
      </c>
      <c r="D42" s="23" t="s">
        <v>57</v>
      </c>
      <c r="E42" s="36">
        <v>15</v>
      </c>
      <c r="F42" s="16">
        <v>36.92</v>
      </c>
      <c r="G42" s="38">
        <v>35.130000000000003</v>
      </c>
      <c r="H42" s="10">
        <f t="shared" si="0"/>
        <v>-1.7899999999999991</v>
      </c>
    </row>
    <row r="43" spans="1:8" ht="24" x14ac:dyDescent="0.55000000000000004">
      <c r="A43" s="20">
        <v>38</v>
      </c>
      <c r="B43" s="20">
        <v>6</v>
      </c>
      <c r="C43" s="20" t="s">
        <v>20</v>
      </c>
      <c r="D43" s="23" t="s">
        <v>30</v>
      </c>
      <c r="E43" s="36">
        <v>4</v>
      </c>
      <c r="F43" s="16">
        <v>39</v>
      </c>
      <c r="G43" s="38">
        <v>34.75</v>
      </c>
      <c r="H43" s="10">
        <f t="shared" si="0"/>
        <v>-4.25</v>
      </c>
    </row>
    <row r="44" spans="1:8" ht="24" x14ac:dyDescent="0.55000000000000004">
      <c r="A44" s="20">
        <v>39</v>
      </c>
      <c r="B44" s="20">
        <v>4</v>
      </c>
      <c r="C44" s="20" t="s">
        <v>20</v>
      </c>
      <c r="D44" s="25" t="s">
        <v>29</v>
      </c>
      <c r="E44" s="36">
        <v>9</v>
      </c>
      <c r="F44" s="16">
        <v>31.07</v>
      </c>
      <c r="G44" s="38">
        <v>34.67</v>
      </c>
      <c r="H44" s="10">
        <f t="shared" si="0"/>
        <v>3.6000000000000014</v>
      </c>
    </row>
    <row r="45" spans="1:8" ht="24" x14ac:dyDescent="0.55000000000000004">
      <c r="A45" s="20">
        <v>40</v>
      </c>
      <c r="B45" s="20">
        <v>15</v>
      </c>
      <c r="C45" s="20" t="s">
        <v>20</v>
      </c>
      <c r="D45" s="23" t="s">
        <v>41</v>
      </c>
      <c r="E45" s="36">
        <v>6</v>
      </c>
      <c r="F45" s="16">
        <v>36.090000000000003</v>
      </c>
      <c r="G45" s="38">
        <v>33.17</v>
      </c>
      <c r="H45" s="10">
        <f t="shared" si="0"/>
        <v>-2.9200000000000017</v>
      </c>
    </row>
    <row r="46" spans="1:8" ht="24" x14ac:dyDescent="0.55000000000000004">
      <c r="A46" s="20">
        <v>41</v>
      </c>
      <c r="B46" s="66">
        <v>11</v>
      </c>
      <c r="C46" s="66" t="s">
        <v>24</v>
      </c>
      <c r="D46" s="45" t="s">
        <v>64</v>
      </c>
      <c r="E46" s="36">
        <v>1</v>
      </c>
      <c r="F46" s="33"/>
      <c r="G46" s="18">
        <v>30</v>
      </c>
      <c r="H46" s="10">
        <f t="shared" si="0"/>
        <v>30</v>
      </c>
    </row>
    <row r="47" spans="1:8" ht="24" x14ac:dyDescent="0.55000000000000004">
      <c r="A47" s="20">
        <v>42</v>
      </c>
      <c r="B47" s="27">
        <v>14</v>
      </c>
      <c r="C47" s="27" t="s">
        <v>26</v>
      </c>
      <c r="D47" s="23" t="s">
        <v>27</v>
      </c>
      <c r="E47" s="36">
        <v>2</v>
      </c>
      <c r="F47" s="16">
        <v>35.67</v>
      </c>
      <c r="G47" s="37">
        <v>24.5</v>
      </c>
      <c r="H47" s="10">
        <f t="shared" si="0"/>
        <v>-11.170000000000002</v>
      </c>
    </row>
  </sheetData>
  <mergeCells count="5">
    <mergeCell ref="A1:A2"/>
    <mergeCell ref="B1:B5"/>
    <mergeCell ref="C1:C5"/>
    <mergeCell ref="D1:D2"/>
    <mergeCell ref="E1:E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workbookViewId="0">
      <selection sqref="A1:H15"/>
    </sheetView>
  </sheetViews>
  <sheetFormatPr defaultRowHeight="15" x14ac:dyDescent="0.25"/>
  <cols>
    <col min="4" max="4" width="15.28515625" bestFit="1" customWidth="1"/>
  </cols>
  <sheetData>
    <row r="1" spans="1:8" ht="24" x14ac:dyDescent="0.55000000000000004">
      <c r="A1" s="76" t="s">
        <v>2</v>
      </c>
      <c r="B1" s="78" t="s">
        <v>3</v>
      </c>
      <c r="C1" s="79" t="s">
        <v>4</v>
      </c>
      <c r="D1" s="77" t="s">
        <v>5</v>
      </c>
      <c r="E1" s="81" t="s">
        <v>6</v>
      </c>
      <c r="F1" s="4"/>
      <c r="G1" s="4" t="s">
        <v>9</v>
      </c>
      <c r="H1" s="39" t="s">
        <v>8</v>
      </c>
    </row>
    <row r="2" spans="1:8" ht="24" x14ac:dyDescent="0.55000000000000004">
      <c r="A2" s="77"/>
      <c r="B2" s="78"/>
      <c r="C2" s="79"/>
      <c r="D2" s="80"/>
      <c r="E2" s="82"/>
      <c r="F2" s="53" t="s">
        <v>14</v>
      </c>
      <c r="G2" s="53" t="s">
        <v>15</v>
      </c>
      <c r="H2" s="40" t="s">
        <v>16</v>
      </c>
    </row>
    <row r="3" spans="1:8" ht="24" x14ac:dyDescent="0.55000000000000004">
      <c r="A3" s="7"/>
      <c r="B3" s="78"/>
      <c r="C3" s="79"/>
      <c r="D3" s="8" t="s">
        <v>17</v>
      </c>
      <c r="E3" s="82"/>
      <c r="F3" s="9">
        <v>46.24</v>
      </c>
      <c r="G3" s="35">
        <v>49</v>
      </c>
      <c r="H3" s="10">
        <f t="shared" ref="H3:H47" si="0">G3-F3</f>
        <v>2.759999999999998</v>
      </c>
    </row>
    <row r="4" spans="1:8" ht="24" x14ac:dyDescent="0.55000000000000004">
      <c r="A4" s="7"/>
      <c r="B4" s="78"/>
      <c r="C4" s="79"/>
      <c r="D4" s="8" t="s">
        <v>18</v>
      </c>
      <c r="E4" s="82"/>
      <c r="F4" s="9">
        <v>46.42</v>
      </c>
      <c r="G4" s="9">
        <v>49.34</v>
      </c>
      <c r="H4" s="10">
        <f t="shared" si="0"/>
        <v>2.9200000000000017</v>
      </c>
    </row>
    <row r="5" spans="1:8" ht="24" x14ac:dyDescent="0.55000000000000004">
      <c r="A5" s="7"/>
      <c r="B5" s="78"/>
      <c r="C5" s="79"/>
      <c r="D5" s="8" t="s">
        <v>19</v>
      </c>
      <c r="E5" s="83"/>
      <c r="F5" s="9">
        <v>41.8</v>
      </c>
      <c r="G5" s="9">
        <v>43.32</v>
      </c>
      <c r="H5" s="10">
        <f t="shared" si="0"/>
        <v>1.5200000000000031</v>
      </c>
    </row>
    <row r="6" spans="1:8" ht="24" x14ac:dyDescent="0.55000000000000004">
      <c r="A6" s="20">
        <v>1</v>
      </c>
      <c r="B6" s="20">
        <v>6</v>
      </c>
      <c r="C6" s="13" t="s">
        <v>20</v>
      </c>
      <c r="D6" s="21" t="s">
        <v>22</v>
      </c>
      <c r="E6" s="36">
        <v>10</v>
      </c>
      <c r="F6" s="16">
        <v>49.45</v>
      </c>
      <c r="G6" s="17">
        <v>51</v>
      </c>
      <c r="H6" s="10">
        <f t="shared" si="0"/>
        <v>1.5499999999999972</v>
      </c>
    </row>
    <row r="7" spans="1:8" ht="24" x14ac:dyDescent="0.55000000000000004">
      <c r="A7" s="20">
        <v>2</v>
      </c>
      <c r="B7" s="20">
        <v>13</v>
      </c>
      <c r="C7" s="12" t="s">
        <v>24</v>
      </c>
      <c r="D7" s="23" t="s">
        <v>47</v>
      </c>
      <c r="E7" s="36">
        <v>10</v>
      </c>
      <c r="F7" s="16">
        <v>40.590000000000003</v>
      </c>
      <c r="G7" s="17">
        <v>50.6</v>
      </c>
      <c r="H7" s="10">
        <f t="shared" si="0"/>
        <v>10.009999999999998</v>
      </c>
    </row>
    <row r="8" spans="1:8" ht="24" x14ac:dyDescent="0.55000000000000004">
      <c r="A8" s="20">
        <v>3</v>
      </c>
      <c r="B8" s="20">
        <v>12</v>
      </c>
      <c r="C8" s="20" t="s">
        <v>24</v>
      </c>
      <c r="D8" s="23" t="s">
        <v>61</v>
      </c>
      <c r="E8" s="36">
        <v>29</v>
      </c>
      <c r="F8" s="16">
        <v>39.380000000000003</v>
      </c>
      <c r="G8" s="15">
        <v>50.48</v>
      </c>
      <c r="H8" s="10">
        <f t="shared" si="0"/>
        <v>11.099999999999994</v>
      </c>
    </row>
    <row r="9" spans="1:8" ht="24" x14ac:dyDescent="0.55000000000000004">
      <c r="A9" s="20">
        <v>4</v>
      </c>
      <c r="B9" s="20">
        <v>4</v>
      </c>
      <c r="C9" s="20" t="s">
        <v>20</v>
      </c>
      <c r="D9" s="25" t="s">
        <v>45</v>
      </c>
      <c r="E9" s="36">
        <v>17</v>
      </c>
      <c r="F9" s="16">
        <v>45.23</v>
      </c>
      <c r="G9" s="15">
        <v>48.47</v>
      </c>
      <c r="H9" s="10">
        <f t="shared" si="0"/>
        <v>3.240000000000002</v>
      </c>
    </row>
    <row r="10" spans="1:8" ht="24" x14ac:dyDescent="0.55000000000000004">
      <c r="A10" s="20">
        <v>5</v>
      </c>
      <c r="B10" s="20">
        <v>2</v>
      </c>
      <c r="C10" s="20" t="s">
        <v>24</v>
      </c>
      <c r="D10" s="22" t="s">
        <v>32</v>
      </c>
      <c r="E10" s="36">
        <v>37</v>
      </c>
      <c r="F10" s="16">
        <v>45.29</v>
      </c>
      <c r="G10" s="15">
        <v>47.84</v>
      </c>
      <c r="H10" s="10">
        <f t="shared" si="0"/>
        <v>2.5500000000000043</v>
      </c>
    </row>
    <row r="11" spans="1:8" ht="24" x14ac:dyDescent="0.55000000000000004">
      <c r="A11" s="20">
        <v>6</v>
      </c>
      <c r="B11" s="20">
        <v>13</v>
      </c>
      <c r="C11" s="20" t="s">
        <v>20</v>
      </c>
      <c r="D11" s="23" t="s">
        <v>36</v>
      </c>
      <c r="E11" s="36">
        <v>8</v>
      </c>
      <c r="F11" s="16">
        <v>33.33</v>
      </c>
      <c r="G11" s="15">
        <v>47.75</v>
      </c>
      <c r="H11" s="10">
        <f t="shared" si="0"/>
        <v>14.420000000000002</v>
      </c>
    </row>
    <row r="12" spans="1:8" ht="24" x14ac:dyDescent="0.55000000000000004">
      <c r="A12" s="20">
        <v>7</v>
      </c>
      <c r="B12" s="20">
        <v>3</v>
      </c>
      <c r="C12" s="20" t="s">
        <v>20</v>
      </c>
      <c r="D12" s="30" t="s">
        <v>62</v>
      </c>
      <c r="E12" s="36">
        <v>11</v>
      </c>
      <c r="F12" s="16">
        <v>38</v>
      </c>
      <c r="G12" s="15">
        <v>46.91</v>
      </c>
      <c r="H12" s="10">
        <f t="shared" si="0"/>
        <v>8.9099999999999966</v>
      </c>
    </row>
    <row r="13" spans="1:8" ht="24" x14ac:dyDescent="0.55000000000000004">
      <c r="A13" s="20">
        <v>8</v>
      </c>
      <c r="B13" s="20">
        <v>7</v>
      </c>
      <c r="C13" s="20" t="s">
        <v>24</v>
      </c>
      <c r="D13" s="23" t="s">
        <v>42</v>
      </c>
      <c r="E13" s="36">
        <v>17</v>
      </c>
      <c r="F13" s="16">
        <v>43.11</v>
      </c>
      <c r="G13" s="15">
        <v>46.47</v>
      </c>
      <c r="H13" s="10">
        <f t="shared" si="0"/>
        <v>3.3599999999999994</v>
      </c>
    </row>
    <row r="14" spans="1:8" ht="24" x14ac:dyDescent="0.55000000000000004">
      <c r="A14" s="20">
        <v>9</v>
      </c>
      <c r="B14" s="20">
        <v>2</v>
      </c>
      <c r="C14" s="20" t="s">
        <v>24</v>
      </c>
      <c r="D14" s="22" t="s">
        <v>31</v>
      </c>
      <c r="E14" s="36">
        <v>16</v>
      </c>
      <c r="F14" s="16">
        <v>38.5</v>
      </c>
      <c r="G14" s="17">
        <v>46</v>
      </c>
      <c r="H14" s="10">
        <f t="shared" si="0"/>
        <v>7.5</v>
      </c>
    </row>
    <row r="15" spans="1:8" ht="24" x14ac:dyDescent="0.55000000000000004">
      <c r="A15" s="20">
        <v>10</v>
      </c>
      <c r="B15" s="20">
        <v>5</v>
      </c>
      <c r="C15" s="20" t="s">
        <v>20</v>
      </c>
      <c r="D15" s="23" t="s">
        <v>34</v>
      </c>
      <c r="E15" s="36">
        <v>10</v>
      </c>
      <c r="F15" s="16">
        <v>43.67</v>
      </c>
      <c r="G15" s="17">
        <v>46</v>
      </c>
      <c r="H15" s="10">
        <f t="shared" si="0"/>
        <v>2.3299999999999983</v>
      </c>
    </row>
    <row r="16" spans="1:8" ht="24" x14ac:dyDescent="0.55000000000000004">
      <c r="A16" s="20">
        <v>11</v>
      </c>
      <c r="B16" s="20">
        <v>12</v>
      </c>
      <c r="C16" s="20" t="s">
        <v>20</v>
      </c>
      <c r="D16" s="23" t="s">
        <v>52</v>
      </c>
      <c r="E16" s="36">
        <v>4</v>
      </c>
      <c r="F16" s="16">
        <v>39.64</v>
      </c>
      <c r="G16" s="17">
        <v>46</v>
      </c>
      <c r="H16" s="10">
        <f t="shared" si="0"/>
        <v>6.3599999999999994</v>
      </c>
    </row>
    <row r="17" spans="1:8" ht="24" x14ac:dyDescent="0.55000000000000004">
      <c r="A17" s="20">
        <v>12</v>
      </c>
      <c r="B17" s="20">
        <v>6</v>
      </c>
      <c r="C17" s="20" t="s">
        <v>20</v>
      </c>
      <c r="D17" s="23" t="s">
        <v>30</v>
      </c>
      <c r="E17" s="36">
        <v>4</v>
      </c>
      <c r="F17" s="16">
        <v>46.5</v>
      </c>
      <c r="G17" s="17">
        <v>45.5</v>
      </c>
      <c r="H17" s="10">
        <f t="shared" si="0"/>
        <v>-1</v>
      </c>
    </row>
    <row r="18" spans="1:8" ht="24" x14ac:dyDescent="0.55000000000000004">
      <c r="A18" s="20">
        <v>13</v>
      </c>
      <c r="B18" s="20">
        <v>12</v>
      </c>
      <c r="C18" s="20" t="s">
        <v>20</v>
      </c>
      <c r="D18" s="21" t="s">
        <v>55</v>
      </c>
      <c r="E18" s="36">
        <v>4</v>
      </c>
      <c r="F18" s="16">
        <v>48.86</v>
      </c>
      <c r="G18" s="17">
        <v>45.5</v>
      </c>
      <c r="H18" s="10">
        <f t="shared" si="0"/>
        <v>-3.3599999999999994</v>
      </c>
    </row>
    <row r="19" spans="1:8" ht="24" x14ac:dyDescent="0.55000000000000004">
      <c r="A19" s="20">
        <v>14</v>
      </c>
      <c r="B19" s="20">
        <v>6</v>
      </c>
      <c r="C19" s="20" t="s">
        <v>20</v>
      </c>
      <c r="D19" s="23" t="s">
        <v>58</v>
      </c>
      <c r="E19" s="36">
        <v>15</v>
      </c>
      <c r="F19" s="16">
        <v>39.450000000000003</v>
      </c>
      <c r="G19" s="15">
        <v>45.47</v>
      </c>
      <c r="H19" s="10">
        <f t="shared" si="0"/>
        <v>6.019999999999996</v>
      </c>
    </row>
    <row r="20" spans="1:8" ht="24" x14ac:dyDescent="0.55000000000000004">
      <c r="A20" s="20">
        <v>15</v>
      </c>
      <c r="B20" s="20">
        <v>6</v>
      </c>
      <c r="C20" s="42" t="s">
        <v>20</v>
      </c>
      <c r="D20" s="21" t="s">
        <v>23</v>
      </c>
      <c r="E20" s="36">
        <v>23</v>
      </c>
      <c r="F20" s="16">
        <v>42.5</v>
      </c>
      <c r="G20" s="17">
        <v>45.3</v>
      </c>
      <c r="H20" s="10">
        <f t="shared" si="0"/>
        <v>2.7999999999999972</v>
      </c>
    </row>
    <row r="21" spans="1:8" ht="24" x14ac:dyDescent="0.55000000000000004">
      <c r="A21" s="20">
        <v>16</v>
      </c>
      <c r="B21" s="20">
        <v>8</v>
      </c>
      <c r="C21" s="20" t="s">
        <v>26</v>
      </c>
      <c r="D21" s="23" t="s">
        <v>46</v>
      </c>
      <c r="E21" s="36">
        <v>11</v>
      </c>
      <c r="F21" s="16">
        <v>47.33</v>
      </c>
      <c r="G21" s="15">
        <v>44.55</v>
      </c>
      <c r="H21" s="10">
        <f t="shared" si="0"/>
        <v>-2.7800000000000011</v>
      </c>
    </row>
    <row r="22" spans="1:8" ht="24" x14ac:dyDescent="0.55000000000000004">
      <c r="A22" s="20">
        <v>17</v>
      </c>
      <c r="B22" s="20">
        <v>15</v>
      </c>
      <c r="C22" s="20" t="s">
        <v>24</v>
      </c>
      <c r="D22" s="23" t="s">
        <v>63</v>
      </c>
      <c r="E22" s="36">
        <v>13</v>
      </c>
      <c r="F22" s="16">
        <v>43.88</v>
      </c>
      <c r="G22" s="15">
        <v>44.46</v>
      </c>
      <c r="H22" s="10">
        <f t="shared" si="0"/>
        <v>0.57999999999999829</v>
      </c>
    </row>
    <row r="23" spans="1:8" ht="24" x14ac:dyDescent="0.55000000000000004">
      <c r="A23" s="20">
        <v>18</v>
      </c>
      <c r="B23" s="41">
        <v>11</v>
      </c>
      <c r="C23" s="41" t="s">
        <v>24</v>
      </c>
      <c r="D23" s="6" t="s">
        <v>64</v>
      </c>
      <c r="E23" s="36">
        <v>1</v>
      </c>
      <c r="F23" s="33"/>
      <c r="G23" s="17">
        <v>44</v>
      </c>
      <c r="H23" s="10">
        <f t="shared" si="0"/>
        <v>44</v>
      </c>
    </row>
    <row r="24" spans="1:8" ht="24" x14ac:dyDescent="0.55000000000000004">
      <c r="A24" s="20">
        <v>19</v>
      </c>
      <c r="B24" s="20">
        <v>4</v>
      </c>
      <c r="C24" s="20" t="s">
        <v>24</v>
      </c>
      <c r="D24" s="24" t="s">
        <v>40</v>
      </c>
      <c r="E24" s="36">
        <v>30</v>
      </c>
      <c r="F24" s="16">
        <v>43.94</v>
      </c>
      <c r="G24" s="15">
        <v>43.87</v>
      </c>
      <c r="H24" s="10">
        <f t="shared" si="0"/>
        <v>-7.0000000000000284E-2</v>
      </c>
    </row>
    <row r="25" spans="1:8" ht="24" x14ac:dyDescent="0.55000000000000004">
      <c r="A25" s="20">
        <v>20</v>
      </c>
      <c r="B25" s="20">
        <v>13</v>
      </c>
      <c r="C25" s="20" t="s">
        <v>20</v>
      </c>
      <c r="D25" s="23" t="s">
        <v>56</v>
      </c>
      <c r="E25" s="36">
        <v>6</v>
      </c>
      <c r="F25" s="16">
        <v>42</v>
      </c>
      <c r="G25" s="17">
        <v>43</v>
      </c>
      <c r="H25" s="10">
        <f t="shared" si="0"/>
        <v>1</v>
      </c>
    </row>
    <row r="26" spans="1:8" ht="24" x14ac:dyDescent="0.55000000000000004">
      <c r="A26" s="20">
        <v>21</v>
      </c>
      <c r="B26" s="20">
        <v>14</v>
      </c>
      <c r="C26" s="20" t="s">
        <v>24</v>
      </c>
      <c r="D26" s="23" t="s">
        <v>50</v>
      </c>
      <c r="E26" s="36">
        <v>21</v>
      </c>
      <c r="F26" s="16">
        <v>42.4</v>
      </c>
      <c r="G26" s="15">
        <v>42.67</v>
      </c>
      <c r="H26" s="10">
        <f t="shared" si="0"/>
        <v>0.27000000000000313</v>
      </c>
    </row>
    <row r="27" spans="1:8" ht="24" x14ac:dyDescent="0.55000000000000004">
      <c r="A27" s="20">
        <v>22</v>
      </c>
      <c r="B27" s="20">
        <v>16</v>
      </c>
      <c r="C27" s="20" t="s">
        <v>20</v>
      </c>
      <c r="D27" s="26" t="s">
        <v>49</v>
      </c>
      <c r="E27" s="36">
        <v>16</v>
      </c>
      <c r="F27" s="16">
        <v>39.659999999999997</v>
      </c>
      <c r="G27" s="15">
        <v>42.63</v>
      </c>
      <c r="H27" s="10">
        <f t="shared" si="0"/>
        <v>2.970000000000006</v>
      </c>
    </row>
    <row r="28" spans="1:8" ht="24" x14ac:dyDescent="0.55000000000000004">
      <c r="A28" s="20">
        <v>23</v>
      </c>
      <c r="B28" s="20">
        <v>10</v>
      </c>
      <c r="C28" s="20" t="s">
        <v>20</v>
      </c>
      <c r="D28" s="23" t="s">
        <v>53</v>
      </c>
      <c r="E28" s="36">
        <v>10</v>
      </c>
      <c r="F28" s="16">
        <v>41.6</v>
      </c>
      <c r="G28" s="17">
        <v>42.2</v>
      </c>
      <c r="H28" s="10">
        <f t="shared" si="0"/>
        <v>0.60000000000000142</v>
      </c>
    </row>
    <row r="29" spans="1:8" ht="24" x14ac:dyDescent="0.55000000000000004">
      <c r="A29" s="20">
        <v>24</v>
      </c>
      <c r="B29" s="20">
        <v>16</v>
      </c>
      <c r="C29" s="20" t="s">
        <v>20</v>
      </c>
      <c r="D29" s="23" t="s">
        <v>33</v>
      </c>
      <c r="E29" s="36">
        <v>10</v>
      </c>
      <c r="F29" s="16">
        <v>40.15</v>
      </c>
      <c r="G29" s="17">
        <v>42</v>
      </c>
      <c r="H29" s="10">
        <f t="shared" si="0"/>
        <v>1.8500000000000014</v>
      </c>
    </row>
    <row r="30" spans="1:8" ht="24" x14ac:dyDescent="0.55000000000000004">
      <c r="A30" s="20">
        <v>25</v>
      </c>
      <c r="B30" s="20">
        <v>14</v>
      </c>
      <c r="C30" s="20" t="s">
        <v>20</v>
      </c>
      <c r="D30" s="23" t="s">
        <v>48</v>
      </c>
      <c r="E30" s="36">
        <v>15</v>
      </c>
      <c r="F30" s="16">
        <v>45.83</v>
      </c>
      <c r="G30" s="15">
        <v>41.87</v>
      </c>
      <c r="H30" s="10">
        <f t="shared" si="0"/>
        <v>-3.9600000000000009</v>
      </c>
    </row>
    <row r="31" spans="1:8" ht="24" x14ac:dyDescent="0.55000000000000004">
      <c r="A31" s="20">
        <v>26</v>
      </c>
      <c r="B31" s="13">
        <v>3</v>
      </c>
      <c r="C31" s="13" t="s">
        <v>20</v>
      </c>
      <c r="D31" s="14" t="s">
        <v>21</v>
      </c>
      <c r="E31" s="36">
        <v>20</v>
      </c>
      <c r="F31" s="16">
        <v>49.2</v>
      </c>
      <c r="G31" s="17">
        <v>40.799999999999997</v>
      </c>
      <c r="H31" s="10">
        <f t="shared" si="0"/>
        <v>-8.4000000000000057</v>
      </c>
    </row>
    <row r="32" spans="1:8" ht="24" x14ac:dyDescent="0.55000000000000004">
      <c r="A32" s="20">
        <v>27</v>
      </c>
      <c r="B32" s="20">
        <v>1</v>
      </c>
      <c r="C32" s="20" t="s">
        <v>24</v>
      </c>
      <c r="D32" s="6" t="s">
        <v>35</v>
      </c>
      <c r="E32" s="36">
        <v>1</v>
      </c>
      <c r="F32" s="16">
        <v>28.86</v>
      </c>
      <c r="G32" s="17">
        <v>40</v>
      </c>
      <c r="H32" s="10">
        <f t="shared" si="0"/>
        <v>11.14</v>
      </c>
    </row>
    <row r="33" spans="1:8" ht="24" x14ac:dyDescent="0.55000000000000004">
      <c r="A33" s="20">
        <v>28</v>
      </c>
      <c r="B33" s="20">
        <v>4</v>
      </c>
      <c r="C33" s="20" t="s">
        <v>24</v>
      </c>
      <c r="D33" s="24" t="s">
        <v>37</v>
      </c>
      <c r="E33" s="36">
        <v>16</v>
      </c>
      <c r="F33" s="16">
        <v>45.38</v>
      </c>
      <c r="G33" s="15">
        <v>39.630000000000003</v>
      </c>
      <c r="H33" s="10">
        <f t="shared" si="0"/>
        <v>-5.75</v>
      </c>
    </row>
    <row r="34" spans="1:8" ht="24" x14ac:dyDescent="0.55000000000000004">
      <c r="A34" s="20">
        <v>29</v>
      </c>
      <c r="B34" s="20">
        <v>1</v>
      </c>
      <c r="C34" s="20" t="s">
        <v>20</v>
      </c>
      <c r="D34" s="25" t="s">
        <v>51</v>
      </c>
      <c r="E34" s="36">
        <v>10</v>
      </c>
      <c r="F34" s="16">
        <v>46.4</v>
      </c>
      <c r="G34" s="17">
        <v>39.4</v>
      </c>
      <c r="H34" s="10">
        <f t="shared" si="0"/>
        <v>-7</v>
      </c>
    </row>
    <row r="35" spans="1:8" ht="24" x14ac:dyDescent="0.55000000000000004">
      <c r="A35" s="20">
        <v>30</v>
      </c>
      <c r="B35" s="20">
        <v>3</v>
      </c>
      <c r="C35" s="20" t="s">
        <v>24</v>
      </c>
      <c r="D35" s="22" t="s">
        <v>59</v>
      </c>
      <c r="E35" s="36">
        <v>13</v>
      </c>
      <c r="F35" s="16">
        <v>39.43</v>
      </c>
      <c r="G35" s="15">
        <v>39.380000000000003</v>
      </c>
      <c r="H35" s="10">
        <f t="shared" si="0"/>
        <v>-4.9999999999997158E-2</v>
      </c>
    </row>
    <row r="36" spans="1:8" ht="24" x14ac:dyDescent="0.55000000000000004">
      <c r="A36" s="20">
        <v>31</v>
      </c>
      <c r="B36" s="20">
        <v>12</v>
      </c>
      <c r="C36" s="20" t="s">
        <v>20</v>
      </c>
      <c r="D36" s="23" t="s">
        <v>60</v>
      </c>
      <c r="E36" s="36">
        <v>5</v>
      </c>
      <c r="F36" s="16">
        <v>46.63</v>
      </c>
      <c r="G36" s="17">
        <v>39.200000000000003</v>
      </c>
      <c r="H36" s="10">
        <f t="shared" si="0"/>
        <v>-7.43</v>
      </c>
    </row>
    <row r="37" spans="1:8" ht="24" x14ac:dyDescent="0.55000000000000004">
      <c r="A37" s="20">
        <v>32</v>
      </c>
      <c r="B37" s="20">
        <v>4</v>
      </c>
      <c r="C37" s="20" t="s">
        <v>24</v>
      </c>
      <c r="D37" s="24" t="s">
        <v>28</v>
      </c>
      <c r="E37" s="36">
        <v>20</v>
      </c>
      <c r="F37" s="16">
        <v>38</v>
      </c>
      <c r="G37" s="17">
        <v>38.799999999999997</v>
      </c>
      <c r="H37" s="10">
        <f t="shared" si="0"/>
        <v>0.79999999999999716</v>
      </c>
    </row>
    <row r="38" spans="1:8" ht="24" x14ac:dyDescent="0.55000000000000004">
      <c r="A38" s="20">
        <v>33</v>
      </c>
      <c r="B38" s="20">
        <v>4</v>
      </c>
      <c r="C38" s="20" t="s">
        <v>26</v>
      </c>
      <c r="D38" s="25" t="s">
        <v>39</v>
      </c>
      <c r="E38" s="36">
        <v>15</v>
      </c>
      <c r="F38" s="16">
        <v>40.22</v>
      </c>
      <c r="G38" s="15">
        <v>38.53</v>
      </c>
      <c r="H38" s="10">
        <f t="shared" si="0"/>
        <v>-1.6899999999999977</v>
      </c>
    </row>
    <row r="39" spans="1:8" ht="24" x14ac:dyDescent="0.55000000000000004">
      <c r="A39" s="20">
        <v>34</v>
      </c>
      <c r="B39" s="28">
        <v>2</v>
      </c>
      <c r="C39" s="28" t="s">
        <v>24</v>
      </c>
      <c r="D39" s="68" t="s">
        <v>25</v>
      </c>
      <c r="E39" s="36">
        <v>5</v>
      </c>
      <c r="F39" s="16">
        <v>46.17</v>
      </c>
      <c r="G39" s="17">
        <v>38.4</v>
      </c>
      <c r="H39" s="10">
        <f t="shared" si="0"/>
        <v>-7.7700000000000031</v>
      </c>
    </row>
    <row r="40" spans="1:8" ht="24" x14ac:dyDescent="0.55000000000000004">
      <c r="A40" s="20">
        <v>35</v>
      </c>
      <c r="B40" s="20">
        <v>8</v>
      </c>
      <c r="C40" s="20" t="s">
        <v>20</v>
      </c>
      <c r="D40" s="23" t="s">
        <v>54</v>
      </c>
      <c r="E40" s="36">
        <v>6</v>
      </c>
      <c r="F40" s="16">
        <v>44</v>
      </c>
      <c r="G40" s="15">
        <v>38.33</v>
      </c>
      <c r="H40" s="10">
        <f t="shared" si="0"/>
        <v>-5.6700000000000017</v>
      </c>
    </row>
    <row r="41" spans="1:8" ht="24" x14ac:dyDescent="0.55000000000000004">
      <c r="A41" s="20">
        <v>36</v>
      </c>
      <c r="B41" s="20">
        <v>3</v>
      </c>
      <c r="C41" s="20" t="s">
        <v>20</v>
      </c>
      <c r="D41" s="6" t="s">
        <v>44</v>
      </c>
      <c r="E41" s="36">
        <v>14</v>
      </c>
      <c r="F41" s="16">
        <v>47.67</v>
      </c>
      <c r="G41" s="15">
        <v>38.14</v>
      </c>
      <c r="H41" s="10">
        <f t="shared" si="0"/>
        <v>-9.5300000000000011</v>
      </c>
    </row>
    <row r="42" spans="1:8" ht="24" x14ac:dyDescent="0.55000000000000004">
      <c r="A42" s="20">
        <v>37</v>
      </c>
      <c r="B42" s="20">
        <v>15</v>
      </c>
      <c r="C42" s="20" t="s">
        <v>20</v>
      </c>
      <c r="D42" s="23" t="s">
        <v>41</v>
      </c>
      <c r="E42" s="36">
        <v>6</v>
      </c>
      <c r="F42" s="16">
        <v>39.64</v>
      </c>
      <c r="G42" s="15">
        <v>37.33</v>
      </c>
      <c r="H42" s="10">
        <f t="shared" si="0"/>
        <v>-2.3100000000000023</v>
      </c>
    </row>
    <row r="43" spans="1:8" ht="24" x14ac:dyDescent="0.55000000000000004">
      <c r="A43" s="20">
        <v>38</v>
      </c>
      <c r="B43" s="20">
        <v>8</v>
      </c>
      <c r="C43" s="20" t="s">
        <v>20</v>
      </c>
      <c r="D43" s="23" t="s">
        <v>57</v>
      </c>
      <c r="E43" s="36">
        <v>15</v>
      </c>
      <c r="F43" s="16">
        <v>37.17</v>
      </c>
      <c r="G43" s="15">
        <v>36.67</v>
      </c>
      <c r="H43" s="10">
        <f t="shared" si="0"/>
        <v>-0.5</v>
      </c>
    </row>
    <row r="44" spans="1:8" ht="24" x14ac:dyDescent="0.55000000000000004">
      <c r="A44" s="20">
        <v>39</v>
      </c>
      <c r="B44" s="20">
        <v>4</v>
      </c>
      <c r="C44" s="20" t="s">
        <v>20</v>
      </c>
      <c r="D44" s="25" t="s">
        <v>29</v>
      </c>
      <c r="E44" s="36">
        <v>9</v>
      </c>
      <c r="F44" s="16">
        <v>27</v>
      </c>
      <c r="G44" s="15">
        <v>36.22</v>
      </c>
      <c r="H44" s="10">
        <f t="shared" si="0"/>
        <v>9.2199999999999989</v>
      </c>
    </row>
    <row r="45" spans="1:8" ht="24" x14ac:dyDescent="0.55000000000000004">
      <c r="A45" s="20">
        <v>40</v>
      </c>
      <c r="B45" s="20">
        <v>1</v>
      </c>
      <c r="C45" s="20" t="s">
        <v>20</v>
      </c>
      <c r="D45" s="25" t="s">
        <v>38</v>
      </c>
      <c r="E45" s="36">
        <v>14</v>
      </c>
      <c r="F45" s="16">
        <v>40.67</v>
      </c>
      <c r="G45" s="15">
        <v>35.71</v>
      </c>
      <c r="H45" s="10">
        <f t="shared" si="0"/>
        <v>-4.9600000000000009</v>
      </c>
    </row>
    <row r="46" spans="1:8" ht="24" x14ac:dyDescent="0.55000000000000004">
      <c r="A46" s="20">
        <v>41</v>
      </c>
      <c r="B46" s="31">
        <v>14</v>
      </c>
      <c r="C46" s="31" t="s">
        <v>26</v>
      </c>
      <c r="D46" s="32" t="s">
        <v>27</v>
      </c>
      <c r="E46" s="36">
        <v>2</v>
      </c>
      <c r="F46" s="16">
        <v>33.56</v>
      </c>
      <c r="G46" s="17">
        <v>33</v>
      </c>
      <c r="H46" s="10">
        <f t="shared" si="0"/>
        <v>-0.56000000000000227</v>
      </c>
    </row>
    <row r="47" spans="1:8" ht="24" x14ac:dyDescent="0.55000000000000004">
      <c r="A47" s="20">
        <v>42</v>
      </c>
      <c r="B47" s="27">
        <v>5</v>
      </c>
      <c r="C47" s="27" t="s">
        <v>20</v>
      </c>
      <c r="D47" s="23" t="s">
        <v>43</v>
      </c>
      <c r="E47" s="36">
        <v>1</v>
      </c>
      <c r="F47" s="16">
        <v>44.75</v>
      </c>
      <c r="G47" s="17">
        <v>26</v>
      </c>
      <c r="H47" s="10">
        <f t="shared" si="0"/>
        <v>-18.75</v>
      </c>
    </row>
  </sheetData>
  <mergeCells count="5">
    <mergeCell ref="A1:A2"/>
    <mergeCell ref="B1:B5"/>
    <mergeCell ref="C1:C5"/>
    <mergeCell ref="D1:D2"/>
    <mergeCell ref="E1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เรียงคะแนนรวม</vt:lpstr>
      <vt:lpstr>เรียงค่าพัฒนา</vt:lpstr>
      <vt:lpstr>เล็ก</vt:lpstr>
      <vt:lpstr>กลาง</vt:lpstr>
      <vt:lpstr>ใหญ่</vt:lpstr>
      <vt:lpstr>เครือข่าย</vt:lpstr>
      <vt:lpstr>Sheet1</vt:lpstr>
      <vt:lpstr>ภาษาไทย</vt:lpstr>
      <vt:lpstr>สังคม</vt:lpstr>
      <vt:lpstr>ภาษาอังกฤษ</vt:lpstr>
      <vt:lpstr>คณิตศาสตร์</vt:lpstr>
      <vt:lpstr>วิทยาศาสตร์</vt:lpstr>
      <vt:lpstr>สันหลังมังกร</vt:lpstr>
      <vt:lpstr>เมืองสตูล</vt:lpstr>
      <vt:lpstr>พญาบังสา</vt:lpstr>
      <vt:lpstr>ชัยพัฒน์</vt:lpstr>
      <vt:lpstr>ควนโดน</vt:lpstr>
      <vt:lpstr>ดอกกาหลง</vt:lpstr>
      <vt:lpstr>ทุ่งนุ้ยสัมพันธ์</vt:lpstr>
      <vt:lpstr>บาราเกต</vt:lpstr>
      <vt:lpstr>ทุ่งหว้าอันดามัน</vt:lpstr>
      <vt:lpstr>สุไหงอุเป</vt:lpstr>
      <vt:lpstr>มะนัง</vt:lpstr>
      <vt:lpstr>ภูผาวารี</vt:lpstr>
      <vt:lpstr>ปากน้ำแหลมสน</vt:lpstr>
      <vt:lpstr>เสมากำแพง</vt:lpstr>
      <vt:lpstr>ละงูบุรี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2017-03-26T09:19:53Z</dcterms:modified>
</cp:coreProperties>
</file>